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№4\Desktop\23-24 рабочий год\питание 23-24\5-9 класс 23-24 гг\"/>
    </mc:Choice>
  </mc:AlternateContent>
  <bookViews>
    <workbookView xWindow="0" yWindow="0" windowWidth="20490" windowHeight="8655" tabRatio="500"/>
  </bookViews>
  <sheets>
    <sheet name="11-18 лет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  <c r="C71" i="1" l="1"/>
  <c r="D71" i="1"/>
  <c r="D72" i="1" s="1"/>
  <c r="E71" i="1"/>
  <c r="E72" i="1" s="1"/>
  <c r="F71" i="1"/>
  <c r="F72" i="1" s="1"/>
  <c r="G71" i="1"/>
  <c r="G72" i="1" s="1"/>
  <c r="C72" i="1"/>
  <c r="G141" i="1" l="1"/>
  <c r="F141" i="1"/>
  <c r="E141" i="1"/>
  <c r="D141" i="1"/>
  <c r="C141" i="1"/>
  <c r="G127" i="1"/>
  <c r="F127" i="1"/>
  <c r="E127" i="1"/>
  <c r="D127" i="1"/>
  <c r="C127" i="1"/>
  <c r="G113" i="1"/>
  <c r="F113" i="1"/>
  <c r="E113" i="1"/>
  <c r="D113" i="1"/>
  <c r="G99" i="1"/>
  <c r="F99" i="1"/>
  <c r="E99" i="1"/>
  <c r="D99" i="1"/>
  <c r="C99" i="1"/>
  <c r="G85" i="1"/>
  <c r="F85" i="1"/>
  <c r="E85" i="1"/>
  <c r="D85" i="1"/>
  <c r="C85" i="1"/>
  <c r="G56" i="1"/>
  <c r="F56" i="1"/>
  <c r="E56" i="1"/>
  <c r="D56" i="1"/>
  <c r="C56" i="1"/>
  <c r="G42" i="1"/>
  <c r="F42" i="1"/>
  <c r="E42" i="1"/>
  <c r="D42" i="1"/>
  <c r="C42" i="1"/>
  <c r="G28" i="1"/>
  <c r="F28" i="1"/>
  <c r="E28" i="1"/>
  <c r="D28" i="1"/>
  <c r="G14" i="1"/>
  <c r="F14" i="1"/>
  <c r="E14" i="1"/>
  <c r="D14" i="1"/>
  <c r="C14" i="1"/>
  <c r="C128" i="1" l="1"/>
  <c r="G29" i="1"/>
  <c r="D29" i="1"/>
  <c r="E29" i="1"/>
  <c r="F29" i="1"/>
  <c r="C29" i="1"/>
  <c r="C15" i="1"/>
  <c r="E142" i="1" l="1"/>
  <c r="F142" i="1"/>
  <c r="G142" i="1"/>
  <c r="E100" i="1"/>
  <c r="F100" i="1"/>
  <c r="G100" i="1"/>
  <c r="E86" i="1"/>
  <c r="F86" i="1"/>
  <c r="G86" i="1"/>
  <c r="E57" i="1"/>
  <c r="F57" i="1"/>
  <c r="G57" i="1"/>
  <c r="E43" i="1"/>
  <c r="F43" i="1"/>
  <c r="G43" i="1"/>
  <c r="E15" i="1"/>
  <c r="F15" i="1"/>
  <c r="G15" i="1"/>
  <c r="D15" i="1"/>
  <c r="D142" i="1" l="1"/>
  <c r="D128" i="1"/>
  <c r="E128" i="1"/>
  <c r="F128" i="1"/>
  <c r="G128" i="1"/>
  <c r="D114" i="1"/>
  <c r="E114" i="1"/>
  <c r="F114" i="1"/>
  <c r="G114" i="1"/>
  <c r="C113" i="1"/>
  <c r="D100" i="1"/>
  <c r="C86" i="1"/>
  <c r="D86" i="1"/>
  <c r="D57" i="1"/>
  <c r="D43" i="1"/>
  <c r="F143" i="1" l="1"/>
  <c r="F144" i="1" s="1"/>
  <c r="E143" i="1"/>
  <c r="E144" i="1" s="1"/>
  <c r="D143" i="1"/>
  <c r="D144" i="1" s="1"/>
  <c r="G143" i="1"/>
  <c r="G144" i="1" s="1"/>
  <c r="C57" i="1"/>
  <c r="C43" i="1"/>
  <c r="C142" i="1" l="1"/>
  <c r="C100" i="1"/>
  <c r="C114" i="1"/>
  <c r="C143" i="1" l="1"/>
  <c r="C144" i="1" s="1"/>
</calcChain>
</file>

<file path=xl/sharedStrings.xml><?xml version="1.0" encoding="utf-8"?>
<sst xmlns="http://schemas.openxmlformats.org/spreadsheetml/2006/main" count="233" uniqueCount="54">
  <si>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</si>
  <si>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</si>
  <si>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</si>
  <si>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</si>
  <si>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</si>
  <si>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</si>
  <si>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</si>
  <si>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Суп картофельный с крупой (рисовой, пшеном, хлопьями овсяными)</t>
  </si>
  <si>
    <t>250</t>
  </si>
  <si>
    <t>Хлеб пшеничный</t>
  </si>
  <si>
    <t>Хлеб ржано-пшеничный</t>
  </si>
  <si>
    <t>20</t>
  </si>
  <si>
    <t>ИТОГО ЗА ДЕНЬ:</t>
  </si>
  <si>
    <t>Борщ с капустой и картофелем</t>
  </si>
  <si>
    <t>Суп картофельный с макаронными изделиями</t>
  </si>
  <si>
    <t xml:space="preserve">Плов из птицы </t>
  </si>
  <si>
    <t>Суп картофельный с бобовыми</t>
  </si>
  <si>
    <t>Гуляш</t>
  </si>
  <si>
    <t>Макаронные изделия отварные с маслом</t>
  </si>
  <si>
    <t>Котлеты рубленные из бройлер-цыплят</t>
  </si>
  <si>
    <t>Щи из свежей капусты с картофелем</t>
  </si>
  <si>
    <t>Пюре картофельное</t>
  </si>
  <si>
    <t>№ рецептуры</t>
  </si>
  <si>
    <t>Прием пищи</t>
  </si>
  <si>
    <t>Неделя 1 день 1</t>
  </si>
  <si>
    <t>обед</t>
  </si>
  <si>
    <t>ИТОГО ЗА обед:</t>
  </si>
  <si>
    <t>Неделя 2 день 1</t>
  </si>
  <si>
    <t>Среднее значение за период:</t>
  </si>
  <si>
    <t xml:space="preserve"> день 4</t>
  </si>
  <si>
    <t>день 3</t>
  </si>
  <si>
    <t xml:space="preserve"> день 2</t>
  </si>
  <si>
    <t xml:space="preserve"> день 5</t>
  </si>
  <si>
    <t>Макароные изделия отварные с маслом</t>
  </si>
  <si>
    <t>Жаркое по домашнему</t>
  </si>
  <si>
    <t>Н</t>
  </si>
  <si>
    <t>279/331</t>
  </si>
  <si>
    <t>Чай с лимоном</t>
  </si>
  <si>
    <t>сосиски, сардельки отварные</t>
  </si>
  <si>
    <t>Напиток с витаминами ""Витошка"</t>
  </si>
  <si>
    <t>Салат из свеклы отварной</t>
  </si>
  <si>
    <t>Тефтели 2-й вариант. Соус сметанный с томатом</t>
  </si>
  <si>
    <t>Каша  рассыпчатая (гречневая)</t>
  </si>
  <si>
    <t>Филе селедки</t>
  </si>
  <si>
    <t>Каша я рассыпчатая (пшеничная)</t>
  </si>
  <si>
    <t xml:space="preserve">Компот из смеси сухофруктов </t>
  </si>
  <si>
    <t>Соки овощные, фруктовые и ягодные</t>
  </si>
  <si>
    <t>овощи натуральные свежие\соленые</t>
  </si>
  <si>
    <t>71\н</t>
  </si>
  <si>
    <t>Утверждаю :                                                                                                       Директор МБОУ Комбайновская оош имени воина-афганца Алексея Демяника     Серикова Н.Н.______________________          « 01» Сентября  2023года.</t>
  </si>
  <si>
    <t xml:space="preserve">Примерное 10-ти дневное М Е Н Ю
для учащихся 11 лет и старше на 2023 – 2024 учебного года
  МБОУ Комбайновская оош имени воина-афганца Алексея Демяника
</t>
  </si>
  <si>
    <t>Сборник рецептур на продукцию для обучающихся во всех образовательных учреждениях под редакцией М.П.Могильного и В.А.Тутельяна</t>
  </si>
  <si>
    <t>плоды или ягоды свежие</t>
  </si>
  <si>
    <t>пельмени мясные отварные(полуфабрикат)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</si>
</sst>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1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1" xfId="0" applyFont="1" applyBorder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3" fillId="0" borderId="8" xfId="0" applyNumberFormat="1" applyFont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9" fillId="0" borderId="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4"/>
  <sheetViews>
    <sheetView tabSelected="1" topLeftCell="A85" zoomScaleNormal="100" workbookViewId="0">
      <selection activeCell="H70" sqref="H70"/>
    </sheetView>
  </sheetViews>
  <sheetFormatPr defaultRowHeight="12.75" x14ac:dyDescent="0.2"/>
  <cols>
    <col min="1" max="1" width="15.42578125" style="15" customWidth="1"/>
    <col min="2" max="2" width="35.5703125" style="16" customWidth="1"/>
    <col min="3" max="3" width="13.7109375" style="15" customWidth="1"/>
    <col min="4" max="4" width="13.7109375" style="17" customWidth="1"/>
    <col min="5" max="5" width="13.28515625" style="17" customWidth="1"/>
    <col min="6" max="6" width="10.42578125" style="17"/>
    <col min="7" max="7" width="12.42578125" style="17" customWidth="1"/>
    <col min="8" max="8" width="10" style="17" customWidth="1"/>
    <col min="9" max="12" width="7.42578125" style="17"/>
    <col min="13" max="15" width="8.7109375" style="17"/>
    <col min="16" max="1025" width="8.42578125"/>
  </cols>
  <sheetData>
    <row r="1" spans="1:15" s="2" customFormat="1" ht="83.25" customHeight="1" x14ac:dyDescent="0.2">
      <c r="A1" s="82" t="s">
        <v>49</v>
      </c>
      <c r="B1" s="82"/>
      <c r="C1" s="5"/>
      <c r="D1" s="82"/>
      <c r="E1" s="82"/>
      <c r="F1" s="82"/>
      <c r="G1" s="82"/>
      <c r="H1" s="82"/>
      <c r="I1" s="7"/>
      <c r="J1" s="6"/>
      <c r="K1" s="6"/>
      <c r="L1" s="24"/>
      <c r="M1" s="24"/>
      <c r="N1" s="24"/>
      <c r="O1" s="24"/>
    </row>
    <row r="2" spans="1:15" s="2" customFormat="1" ht="68.25" customHeight="1" x14ac:dyDescent="0.2">
      <c r="A2" s="83" t="s">
        <v>50</v>
      </c>
      <c r="B2" s="83"/>
      <c r="C2" s="83"/>
      <c r="D2" s="83"/>
      <c r="E2" s="83"/>
      <c r="F2" s="83"/>
      <c r="G2" s="83"/>
      <c r="H2" s="83"/>
      <c r="I2" s="25"/>
      <c r="J2" s="25"/>
      <c r="K2" s="25"/>
      <c r="L2" s="25"/>
      <c r="M2" s="25"/>
      <c r="N2" s="25"/>
      <c r="O2" s="25"/>
    </row>
    <row r="3" spans="1:15" ht="36" customHeight="1" x14ac:dyDescent="0.2">
      <c r="A3" s="8"/>
      <c r="B3" s="87" t="s">
        <v>51</v>
      </c>
      <c r="C3" s="88"/>
      <c r="D3" s="88"/>
      <c r="E3" s="88"/>
      <c r="F3" s="88"/>
      <c r="G3" s="88"/>
      <c r="H3" s="88"/>
      <c r="I3" s="6"/>
      <c r="J3" s="6"/>
      <c r="K3" s="6"/>
      <c r="L3" s="6"/>
      <c r="M3" s="6"/>
      <c r="N3" s="6"/>
      <c r="O3" s="6"/>
    </row>
    <row r="4" spans="1:15" s="3" customFormat="1" ht="22.5" customHeight="1" x14ac:dyDescent="0.2">
      <c r="A4" s="89" t="s">
        <v>23</v>
      </c>
      <c r="B4" s="90" t="s">
        <v>0</v>
      </c>
      <c r="C4" s="89" t="s">
        <v>1</v>
      </c>
      <c r="D4" s="91" t="s">
        <v>2</v>
      </c>
      <c r="E4" s="91"/>
      <c r="F4" s="91"/>
      <c r="G4" s="92" t="s">
        <v>3</v>
      </c>
      <c r="H4" s="84" t="s">
        <v>22</v>
      </c>
      <c r="I4" s="23"/>
      <c r="J4" s="23"/>
      <c r="K4" s="23"/>
      <c r="L4" s="86"/>
      <c r="M4" s="86"/>
      <c r="N4" s="86"/>
      <c r="O4" s="86"/>
    </row>
    <row r="5" spans="1:15" s="1" customFormat="1" ht="21" customHeight="1" x14ac:dyDescent="0.2">
      <c r="A5" s="89"/>
      <c r="B5" s="90"/>
      <c r="C5" s="89"/>
      <c r="D5" s="10" t="s">
        <v>4</v>
      </c>
      <c r="E5" s="10" t="s">
        <v>5</v>
      </c>
      <c r="F5" s="10" t="s">
        <v>6</v>
      </c>
      <c r="G5" s="92"/>
      <c r="H5" s="85"/>
      <c r="I5" s="19"/>
      <c r="J5" s="19"/>
      <c r="K5" s="19"/>
      <c r="L5" s="19"/>
      <c r="M5" s="19"/>
      <c r="N5" s="19"/>
      <c r="O5" s="19"/>
    </row>
    <row r="6" spans="1:15" x14ac:dyDescent="0.2">
      <c r="A6" s="26" t="s">
        <v>24</v>
      </c>
      <c r="B6" s="12"/>
      <c r="C6" s="11"/>
      <c r="D6" s="13"/>
      <c r="E6" s="13"/>
      <c r="F6" s="13"/>
      <c r="G6" s="18"/>
      <c r="H6" s="13"/>
      <c r="I6" s="20"/>
      <c r="J6" s="20"/>
      <c r="K6" s="20"/>
      <c r="L6" s="20"/>
      <c r="M6" s="20"/>
      <c r="N6" s="20"/>
      <c r="O6" s="20"/>
    </row>
    <row r="7" spans="1:15" x14ac:dyDescent="0.2">
      <c r="A7" s="70" t="s">
        <v>25</v>
      </c>
      <c r="B7" s="27"/>
      <c r="C7" s="28"/>
      <c r="D7" s="29"/>
      <c r="E7" s="29"/>
      <c r="F7" s="29"/>
      <c r="G7" s="30"/>
      <c r="H7" s="31"/>
      <c r="I7" s="20"/>
      <c r="J7" s="20"/>
      <c r="K7" s="20"/>
      <c r="L7" s="20"/>
      <c r="M7" s="20"/>
      <c r="N7" s="20"/>
      <c r="O7" s="20"/>
    </row>
    <row r="8" spans="1:15" ht="25.5" x14ac:dyDescent="0.2">
      <c r="A8" s="71"/>
      <c r="B8" s="27" t="s">
        <v>7</v>
      </c>
      <c r="C8" s="28" t="s">
        <v>8</v>
      </c>
      <c r="D8" s="29">
        <v>1.97</v>
      </c>
      <c r="E8" s="29">
        <v>2.71</v>
      </c>
      <c r="F8" s="29">
        <v>12.11</v>
      </c>
      <c r="G8" s="30">
        <v>85.75</v>
      </c>
      <c r="H8" s="31">
        <v>101</v>
      </c>
      <c r="I8" s="20"/>
      <c r="J8" s="20"/>
      <c r="K8" s="20"/>
      <c r="L8" s="20"/>
      <c r="M8" s="20"/>
      <c r="N8" s="20"/>
      <c r="O8" s="20"/>
    </row>
    <row r="9" spans="1:15" s="66" customFormat="1" x14ac:dyDescent="0.2">
      <c r="A9" s="71"/>
      <c r="B9" s="62" t="s">
        <v>38</v>
      </c>
      <c r="C9" s="55">
        <v>100</v>
      </c>
      <c r="D9" s="63">
        <v>10.64</v>
      </c>
      <c r="E9" s="63">
        <v>28.19</v>
      </c>
      <c r="F9" s="63">
        <v>2.89</v>
      </c>
      <c r="G9" s="64">
        <v>309</v>
      </c>
      <c r="H9" s="67">
        <v>243</v>
      </c>
      <c r="I9" s="65"/>
      <c r="J9" s="65"/>
      <c r="K9" s="65"/>
      <c r="L9" s="65"/>
      <c r="M9" s="65"/>
      <c r="N9" s="65"/>
      <c r="O9" s="65"/>
    </row>
    <row r="10" spans="1:15" s="66" customFormat="1" x14ac:dyDescent="0.2">
      <c r="A10" s="71"/>
      <c r="B10" s="62" t="s">
        <v>33</v>
      </c>
      <c r="C10" s="55">
        <v>200</v>
      </c>
      <c r="D10" s="63">
        <v>7.3</v>
      </c>
      <c r="E10" s="63">
        <v>7.71</v>
      </c>
      <c r="F10" s="63">
        <v>40.61</v>
      </c>
      <c r="G10" s="64">
        <v>260.95</v>
      </c>
      <c r="H10" s="67">
        <v>203</v>
      </c>
      <c r="I10" s="65"/>
      <c r="J10" s="65"/>
      <c r="K10" s="65"/>
      <c r="L10" s="65"/>
      <c r="M10" s="65"/>
      <c r="N10" s="65"/>
      <c r="O10" s="65"/>
    </row>
    <row r="11" spans="1:15" s="66" customFormat="1" x14ac:dyDescent="0.2">
      <c r="A11" s="71"/>
      <c r="B11" s="62" t="s">
        <v>39</v>
      </c>
      <c r="C11" s="55">
        <v>180</v>
      </c>
      <c r="D11" s="63">
        <v>0</v>
      </c>
      <c r="E11" s="63">
        <v>0</v>
      </c>
      <c r="F11" s="63">
        <v>17.100000000000001</v>
      </c>
      <c r="G11" s="64">
        <v>72</v>
      </c>
      <c r="H11" s="67">
        <v>55</v>
      </c>
      <c r="I11" s="65"/>
      <c r="J11" s="65"/>
      <c r="K11" s="65"/>
      <c r="L11" s="65"/>
      <c r="M11" s="65"/>
      <c r="N11" s="65"/>
      <c r="O11" s="65"/>
    </row>
    <row r="12" spans="1:15" s="66" customFormat="1" x14ac:dyDescent="0.2">
      <c r="A12" s="71"/>
      <c r="B12" s="62" t="s">
        <v>9</v>
      </c>
      <c r="C12" s="55">
        <v>50</v>
      </c>
      <c r="D12" s="63">
        <v>3.8</v>
      </c>
      <c r="E12" s="63">
        <v>0.4</v>
      </c>
      <c r="F12" s="63">
        <v>23.5</v>
      </c>
      <c r="G12" s="64">
        <v>115</v>
      </c>
      <c r="H12" s="67" t="s">
        <v>35</v>
      </c>
      <c r="I12" s="65"/>
      <c r="J12" s="65"/>
      <c r="K12" s="65"/>
      <c r="L12" s="65"/>
      <c r="M12" s="65"/>
      <c r="N12" s="65"/>
      <c r="O12" s="65"/>
    </row>
    <row r="13" spans="1:15" x14ac:dyDescent="0.2">
      <c r="A13" s="72"/>
      <c r="B13" s="27" t="s">
        <v>10</v>
      </c>
      <c r="C13" s="28" t="s">
        <v>11</v>
      </c>
      <c r="D13" s="29">
        <v>1.1200000000000001</v>
      </c>
      <c r="E13" s="29">
        <v>0.22</v>
      </c>
      <c r="F13" s="29">
        <v>0.48</v>
      </c>
      <c r="G13" s="30">
        <v>45.98</v>
      </c>
      <c r="H13" s="31" t="s">
        <v>35</v>
      </c>
      <c r="I13" s="20"/>
      <c r="J13" s="20"/>
      <c r="K13" s="20"/>
      <c r="L13" s="20"/>
      <c r="M13" s="20"/>
      <c r="N13" s="20"/>
      <c r="O13" s="20"/>
    </row>
    <row r="14" spans="1:15" x14ac:dyDescent="0.2">
      <c r="A14" s="56" t="s">
        <v>26</v>
      </c>
      <c r="B14" s="57"/>
      <c r="C14" s="33">
        <f>C7+C8+C9+C10+C11+C12+C13</f>
        <v>800</v>
      </c>
      <c r="D14" s="33">
        <f>D7+D8+D9+D10+D11+D12+D13</f>
        <v>24.830000000000002</v>
      </c>
      <c r="E14" s="33">
        <f>E7+E8+E9+E10+E11+E12+E13</f>
        <v>39.229999999999997</v>
      </c>
      <c r="F14" s="33">
        <f>F7+F8+F9+F10+F11+F12+F13</f>
        <v>96.690000000000012</v>
      </c>
      <c r="G14" s="33">
        <f>G7+G8+G9+G10+G11+G12+G13</f>
        <v>888.68000000000006</v>
      </c>
      <c r="H14" s="31"/>
      <c r="I14" s="20"/>
      <c r="J14" s="20"/>
      <c r="K14" s="20"/>
      <c r="L14" s="20"/>
      <c r="M14" s="20"/>
      <c r="N14" s="20"/>
      <c r="O14" s="20"/>
    </row>
    <row r="15" spans="1:15" s="4" customFormat="1" x14ac:dyDescent="0.2">
      <c r="A15" s="58" t="s">
        <v>12</v>
      </c>
      <c r="B15" s="59"/>
      <c r="C15" s="35">
        <f>C7+C8+C9+C10+C11+C12+C13</f>
        <v>800</v>
      </c>
      <c r="D15" s="35">
        <f>D7+D8+D9+D10+D11+D12+D13</f>
        <v>24.830000000000002</v>
      </c>
      <c r="E15" s="35">
        <f>E7+E8+E9+E10+E11+E12+E13</f>
        <v>39.229999999999997</v>
      </c>
      <c r="F15" s="35">
        <f>F7+F8+F9+F10+F11+F12+F13</f>
        <v>96.690000000000012</v>
      </c>
      <c r="G15" s="35">
        <f>G7+G8+G9+G10+G11+G12+G13</f>
        <v>888.68000000000006</v>
      </c>
      <c r="H15" s="60"/>
      <c r="I15" s="21"/>
      <c r="J15" s="21"/>
      <c r="K15" s="21"/>
      <c r="L15" s="21"/>
      <c r="M15" s="21"/>
      <c r="N15" s="21"/>
      <c r="O15" s="21"/>
    </row>
    <row r="16" spans="1:15" s="2" customFormat="1" x14ac:dyDescent="0.2">
      <c r="A16" s="9"/>
      <c r="B16" s="37"/>
      <c r="C16" s="38"/>
      <c r="D16" s="39"/>
      <c r="E16" s="39"/>
      <c r="F16" s="39"/>
      <c r="G16" s="39"/>
      <c r="H16" s="78"/>
      <c r="I16" s="22"/>
      <c r="J16" s="22"/>
      <c r="K16" s="22"/>
      <c r="L16" s="22"/>
      <c r="M16" s="22"/>
      <c r="N16" s="22"/>
      <c r="O16" s="22"/>
    </row>
    <row r="17" spans="1:15" x14ac:dyDescent="0.2">
      <c r="A17" s="8"/>
      <c r="B17" s="37"/>
      <c r="C17" s="38"/>
      <c r="D17" s="39"/>
      <c r="E17" s="39"/>
      <c r="F17" s="39"/>
      <c r="G17" s="39"/>
      <c r="H17" s="79"/>
      <c r="I17" s="22"/>
      <c r="J17" s="22"/>
      <c r="K17" s="22"/>
      <c r="L17" s="22"/>
      <c r="M17" s="22"/>
      <c r="N17" s="22"/>
      <c r="O17" s="22"/>
    </row>
    <row r="18" spans="1:15" s="3" customFormat="1" ht="18" customHeight="1" x14ac:dyDescent="0.2">
      <c r="A18" s="89" t="s">
        <v>23</v>
      </c>
      <c r="B18" s="77" t="s">
        <v>0</v>
      </c>
      <c r="C18" s="76" t="s">
        <v>1</v>
      </c>
      <c r="D18" s="80" t="s">
        <v>2</v>
      </c>
      <c r="E18" s="80"/>
      <c r="F18" s="80"/>
      <c r="G18" s="81" t="s">
        <v>3</v>
      </c>
      <c r="H18" s="75" t="s">
        <v>22</v>
      </c>
      <c r="I18" s="23"/>
      <c r="J18" s="23"/>
      <c r="K18" s="23"/>
      <c r="L18" s="86"/>
      <c r="M18" s="86"/>
      <c r="N18" s="86"/>
      <c r="O18" s="86"/>
    </row>
    <row r="19" spans="1:15" s="1" customFormat="1" ht="18" customHeight="1" x14ac:dyDescent="0.2">
      <c r="A19" s="89"/>
      <c r="B19" s="77"/>
      <c r="C19" s="76"/>
      <c r="D19" s="40" t="s">
        <v>4</v>
      </c>
      <c r="E19" s="40" t="s">
        <v>5</v>
      </c>
      <c r="F19" s="40" t="s">
        <v>6</v>
      </c>
      <c r="G19" s="81"/>
      <c r="H19" s="74"/>
      <c r="I19" s="19"/>
      <c r="J19" s="19"/>
      <c r="K19" s="19"/>
      <c r="L19" s="19"/>
      <c r="M19" s="19"/>
      <c r="N19" s="19"/>
      <c r="O19" s="19"/>
    </row>
    <row r="20" spans="1:15" x14ac:dyDescent="0.2">
      <c r="A20" s="11" t="s">
        <v>31</v>
      </c>
      <c r="B20" s="34"/>
      <c r="C20" s="28"/>
      <c r="D20" s="29"/>
      <c r="E20" s="29"/>
      <c r="F20" s="29"/>
      <c r="G20" s="30"/>
      <c r="H20" s="29"/>
      <c r="I20" s="20"/>
      <c r="J20" s="20"/>
      <c r="K20" s="20"/>
      <c r="L20" s="20"/>
      <c r="M20" s="20"/>
      <c r="N20" s="20"/>
      <c r="O20" s="20"/>
    </row>
    <row r="21" spans="1:15" s="66" customFormat="1" x14ac:dyDescent="0.2">
      <c r="A21" s="70" t="s">
        <v>25</v>
      </c>
      <c r="B21" s="62"/>
      <c r="C21" s="55"/>
      <c r="D21" s="63"/>
      <c r="E21" s="63"/>
      <c r="F21" s="63"/>
      <c r="G21" s="64"/>
      <c r="H21" s="67"/>
      <c r="I21" s="65"/>
      <c r="J21" s="65"/>
      <c r="K21" s="65"/>
      <c r="L21" s="65"/>
      <c r="M21" s="65"/>
      <c r="N21" s="65"/>
      <c r="O21" s="65"/>
    </row>
    <row r="22" spans="1:15" x14ac:dyDescent="0.2">
      <c r="A22" s="71"/>
      <c r="B22" s="27" t="s">
        <v>13</v>
      </c>
      <c r="C22" s="28">
        <v>250</v>
      </c>
      <c r="D22" s="29">
        <v>1.8</v>
      </c>
      <c r="E22" s="29">
        <v>4.92</v>
      </c>
      <c r="F22" s="29">
        <v>10.93</v>
      </c>
      <c r="G22" s="30">
        <v>103.75</v>
      </c>
      <c r="H22" s="32">
        <v>82</v>
      </c>
      <c r="I22" s="20"/>
      <c r="J22" s="20"/>
      <c r="K22" s="20"/>
      <c r="L22" s="20"/>
      <c r="M22" s="20"/>
      <c r="N22" s="20"/>
      <c r="O22" s="20"/>
    </row>
    <row r="23" spans="1:15" x14ac:dyDescent="0.2">
      <c r="A23" s="71"/>
      <c r="B23" s="27" t="s">
        <v>34</v>
      </c>
      <c r="C23" s="28">
        <v>200</v>
      </c>
      <c r="D23" s="29">
        <v>14.06</v>
      </c>
      <c r="E23" s="29">
        <v>33.71</v>
      </c>
      <c r="F23" s="29">
        <v>14.5</v>
      </c>
      <c r="G23" s="30">
        <v>437.71</v>
      </c>
      <c r="H23" s="32">
        <v>259</v>
      </c>
      <c r="I23" s="20"/>
      <c r="J23" s="20"/>
      <c r="K23" s="20"/>
      <c r="L23" s="20"/>
      <c r="M23" s="20"/>
      <c r="N23" s="20"/>
      <c r="O23" s="20"/>
    </row>
    <row r="24" spans="1:15" s="66" customFormat="1" x14ac:dyDescent="0.2">
      <c r="A24" s="71"/>
      <c r="B24" s="62" t="s">
        <v>37</v>
      </c>
      <c r="C24" s="55">
        <v>180</v>
      </c>
      <c r="D24" s="63">
        <v>0.11</v>
      </c>
      <c r="E24" s="63">
        <v>0.02</v>
      </c>
      <c r="F24" s="63">
        <v>12.32</v>
      </c>
      <c r="G24" s="64">
        <v>50.27</v>
      </c>
      <c r="H24" s="68">
        <v>377</v>
      </c>
      <c r="I24" s="65"/>
      <c r="J24" s="65"/>
      <c r="K24" s="65"/>
      <c r="L24" s="65"/>
      <c r="M24" s="65"/>
      <c r="N24" s="65"/>
      <c r="O24" s="65"/>
    </row>
    <row r="25" spans="1:15" s="66" customFormat="1" x14ac:dyDescent="0.2">
      <c r="A25" s="71"/>
      <c r="B25" s="62" t="s">
        <v>9</v>
      </c>
      <c r="C25" s="55">
        <v>50</v>
      </c>
      <c r="D25" s="63">
        <v>3.8</v>
      </c>
      <c r="E25" s="63">
        <v>0.4</v>
      </c>
      <c r="F25" s="63">
        <v>23.5</v>
      </c>
      <c r="G25" s="64">
        <v>115</v>
      </c>
      <c r="H25" s="68" t="s">
        <v>35</v>
      </c>
      <c r="I25" s="65"/>
      <c r="J25" s="65"/>
      <c r="K25" s="65"/>
      <c r="L25" s="65"/>
      <c r="M25" s="65"/>
      <c r="N25" s="65"/>
      <c r="O25" s="65"/>
    </row>
    <row r="26" spans="1:15" s="66" customFormat="1" x14ac:dyDescent="0.2">
      <c r="A26" s="72"/>
      <c r="B26" s="62" t="s">
        <v>10</v>
      </c>
      <c r="C26" s="55" t="s">
        <v>11</v>
      </c>
      <c r="D26" s="63">
        <v>1.1200000000000001</v>
      </c>
      <c r="E26" s="63">
        <v>0.22</v>
      </c>
      <c r="F26" s="63">
        <v>0.48</v>
      </c>
      <c r="G26" s="64">
        <v>45.98</v>
      </c>
      <c r="H26" s="68" t="s">
        <v>35</v>
      </c>
      <c r="I26" s="65"/>
      <c r="J26" s="65"/>
      <c r="K26" s="65"/>
      <c r="L26" s="65"/>
      <c r="M26" s="65"/>
      <c r="N26" s="65"/>
      <c r="O26" s="65"/>
    </row>
    <row r="27" spans="1:15" x14ac:dyDescent="0.2">
      <c r="A27" s="11"/>
      <c r="B27" s="57" t="s">
        <v>52</v>
      </c>
      <c r="C27" s="28">
        <v>100</v>
      </c>
      <c r="D27" s="29">
        <v>0.4</v>
      </c>
      <c r="E27" s="29">
        <v>0.4</v>
      </c>
      <c r="F27" s="29">
        <v>9.8000000000000007</v>
      </c>
      <c r="G27" s="30">
        <v>47</v>
      </c>
      <c r="H27" s="31">
        <v>338</v>
      </c>
      <c r="I27" s="20"/>
      <c r="J27" s="20"/>
      <c r="K27" s="20"/>
      <c r="L27" s="20"/>
      <c r="M27" s="20"/>
      <c r="N27" s="20"/>
      <c r="O27" s="20"/>
    </row>
    <row r="28" spans="1:15" x14ac:dyDescent="0.2">
      <c r="A28" s="56" t="s">
        <v>26</v>
      </c>
      <c r="C28" s="42">
        <f>C22+C23+C24+C25+C26+C27</f>
        <v>800</v>
      </c>
      <c r="D28" s="42">
        <f>D21+D22+D23+D24+D25+D26</f>
        <v>20.89</v>
      </c>
      <c r="E28" s="42">
        <f>E21+E22+E23+E24+E25+E26</f>
        <v>39.270000000000003</v>
      </c>
      <c r="F28" s="42">
        <f>F21+F22+F23+F24+F25+F26</f>
        <v>61.73</v>
      </c>
      <c r="G28" s="42">
        <f>G21+G22+G23+G24+G25+G26</f>
        <v>752.71</v>
      </c>
      <c r="H28" s="41"/>
      <c r="I28" s="20"/>
      <c r="J28" s="20"/>
      <c r="K28" s="20"/>
      <c r="L28" s="20"/>
      <c r="M28" s="20"/>
      <c r="N28" s="20"/>
      <c r="O28" s="20"/>
    </row>
    <row r="29" spans="1:15" s="4" customFormat="1" x14ac:dyDescent="0.2">
      <c r="A29" s="58" t="s">
        <v>12</v>
      </c>
      <c r="B29" s="59"/>
      <c r="C29" s="42">
        <f>C21+C22+C23+C24+C25+C26+C27</f>
        <v>800</v>
      </c>
      <c r="D29" s="42">
        <f t="shared" ref="D29:F29" si="0">D21+D22+D23+D24+D25+D26+D27</f>
        <v>21.29</v>
      </c>
      <c r="E29" s="42">
        <f t="shared" si="0"/>
        <v>39.67</v>
      </c>
      <c r="F29" s="42">
        <f t="shared" si="0"/>
        <v>71.53</v>
      </c>
      <c r="G29" s="35">
        <f>G21+G22+G23+G24+G25+G26+G27</f>
        <v>799.71</v>
      </c>
      <c r="H29" s="43"/>
      <c r="I29" s="21"/>
      <c r="J29" s="21"/>
      <c r="K29" s="21"/>
      <c r="L29" s="21"/>
      <c r="M29" s="21"/>
      <c r="N29" s="21"/>
      <c r="O29" s="21"/>
    </row>
    <row r="30" spans="1:15" s="2" customFormat="1" ht="10.5" customHeight="1" x14ac:dyDescent="0.2">
      <c r="A30" s="9"/>
      <c r="B30" s="37"/>
      <c r="C30" s="38"/>
      <c r="D30" s="39"/>
      <c r="E30" s="39"/>
      <c r="F30" s="39"/>
      <c r="G30" s="39"/>
      <c r="H30" s="78"/>
      <c r="I30" s="22"/>
      <c r="J30" s="22"/>
      <c r="K30" s="22"/>
      <c r="L30" s="22"/>
      <c r="M30" s="22"/>
      <c r="N30" s="22"/>
      <c r="O30" s="22"/>
    </row>
    <row r="31" spans="1:15" x14ac:dyDescent="0.2">
      <c r="A31" s="8"/>
      <c r="B31" s="37"/>
      <c r="C31" s="38"/>
      <c r="D31" s="39"/>
      <c r="E31" s="39"/>
      <c r="F31" s="39"/>
      <c r="G31" s="39"/>
      <c r="H31" s="79"/>
      <c r="I31" s="22"/>
      <c r="J31" s="22"/>
      <c r="K31" s="22"/>
      <c r="L31" s="22"/>
      <c r="M31" s="22"/>
      <c r="N31" s="22"/>
      <c r="O31" s="22"/>
    </row>
    <row r="32" spans="1:15" s="3" customFormat="1" ht="22.5" customHeight="1" x14ac:dyDescent="0.2">
      <c r="A32" s="89" t="s">
        <v>23</v>
      </c>
      <c r="B32" s="77" t="s">
        <v>0</v>
      </c>
      <c r="C32" s="76" t="s">
        <v>1</v>
      </c>
      <c r="D32" s="80" t="s">
        <v>2</v>
      </c>
      <c r="E32" s="80"/>
      <c r="F32" s="80"/>
      <c r="G32" s="81" t="s">
        <v>3</v>
      </c>
      <c r="H32" s="75" t="s">
        <v>22</v>
      </c>
      <c r="I32" s="23"/>
      <c r="J32" s="23"/>
      <c r="K32" s="23"/>
      <c r="L32" s="86"/>
      <c r="M32" s="86"/>
      <c r="N32" s="86"/>
      <c r="O32" s="86"/>
    </row>
    <row r="33" spans="1:15" s="1" customFormat="1" ht="15" customHeight="1" x14ac:dyDescent="0.2">
      <c r="A33" s="89"/>
      <c r="B33" s="77"/>
      <c r="C33" s="76"/>
      <c r="D33" s="40" t="s">
        <v>4</v>
      </c>
      <c r="E33" s="40" t="s">
        <v>5</v>
      </c>
      <c r="F33" s="40" t="s">
        <v>6</v>
      </c>
      <c r="G33" s="81"/>
      <c r="H33" s="74"/>
      <c r="I33" s="19"/>
      <c r="J33" s="19"/>
      <c r="K33" s="19"/>
      <c r="L33" s="19"/>
      <c r="M33" s="19"/>
      <c r="N33" s="19"/>
      <c r="O33" s="19"/>
    </row>
    <row r="34" spans="1:15" x14ac:dyDescent="0.2">
      <c r="A34" s="11" t="s">
        <v>30</v>
      </c>
      <c r="B34" s="34"/>
      <c r="C34" s="28"/>
      <c r="D34" s="29"/>
      <c r="E34" s="29"/>
      <c r="F34" s="29"/>
      <c r="G34" s="30"/>
      <c r="H34" s="29"/>
      <c r="I34" s="20"/>
      <c r="J34" s="20"/>
      <c r="K34" s="20"/>
      <c r="L34" s="20"/>
      <c r="M34" s="20"/>
      <c r="N34" s="20"/>
      <c r="O34" s="20"/>
    </row>
    <row r="35" spans="1:15" s="66" customFormat="1" x14ac:dyDescent="0.2">
      <c r="A35" s="70" t="s">
        <v>25</v>
      </c>
      <c r="B35" s="62" t="s">
        <v>47</v>
      </c>
      <c r="C35" s="55">
        <v>100</v>
      </c>
      <c r="D35" s="63">
        <v>0.7</v>
      </c>
      <c r="E35" s="63">
        <v>0.1</v>
      </c>
      <c r="F35" s="63">
        <v>1.9</v>
      </c>
      <c r="G35" s="64">
        <v>12</v>
      </c>
      <c r="H35" s="68" t="s">
        <v>48</v>
      </c>
      <c r="I35" s="65"/>
      <c r="J35" s="65"/>
      <c r="K35" s="65"/>
      <c r="L35" s="65"/>
      <c r="M35" s="65"/>
      <c r="N35" s="65"/>
      <c r="O35" s="65"/>
    </row>
    <row r="36" spans="1:15" x14ac:dyDescent="0.2">
      <c r="A36" s="71"/>
      <c r="B36" s="27" t="s">
        <v>14</v>
      </c>
      <c r="C36" s="28" t="s">
        <v>8</v>
      </c>
      <c r="D36" s="29">
        <v>2.69</v>
      </c>
      <c r="E36" s="29">
        <v>2.84</v>
      </c>
      <c r="F36" s="29">
        <v>17.46</v>
      </c>
      <c r="G36" s="30">
        <v>118.25</v>
      </c>
      <c r="H36" s="31">
        <v>103</v>
      </c>
      <c r="I36" s="20"/>
      <c r="J36" s="20"/>
      <c r="K36" s="20"/>
      <c r="L36" s="20"/>
      <c r="M36" s="20"/>
      <c r="N36" s="20"/>
      <c r="O36" s="20"/>
    </row>
    <row r="37" spans="1:15" x14ac:dyDescent="0.2">
      <c r="A37" s="71"/>
      <c r="B37" s="27" t="s">
        <v>15</v>
      </c>
      <c r="C37" s="55">
        <v>200</v>
      </c>
      <c r="D37" s="29">
        <v>16.89</v>
      </c>
      <c r="E37" s="29">
        <v>9.8699999999999992</v>
      </c>
      <c r="F37" s="29">
        <v>36.450000000000003</v>
      </c>
      <c r="G37" s="30">
        <v>302.67</v>
      </c>
      <c r="H37" s="31">
        <v>291</v>
      </c>
      <c r="I37" s="20"/>
      <c r="J37" s="20"/>
      <c r="K37" s="20"/>
      <c r="L37" s="20"/>
      <c r="M37" s="20"/>
      <c r="N37" s="20"/>
      <c r="O37" s="20"/>
    </row>
    <row r="38" spans="1:15" s="66" customFormat="1" x14ac:dyDescent="0.2">
      <c r="A38" s="71"/>
      <c r="B38" s="62" t="s">
        <v>9</v>
      </c>
      <c r="C38" s="55">
        <v>50</v>
      </c>
      <c r="D38" s="63">
        <v>3.8</v>
      </c>
      <c r="E38" s="63">
        <v>0.4</v>
      </c>
      <c r="F38" s="63">
        <v>23.5</v>
      </c>
      <c r="G38" s="64">
        <v>115</v>
      </c>
      <c r="H38" s="69" t="s">
        <v>35</v>
      </c>
      <c r="I38" s="65"/>
      <c r="J38" s="65"/>
      <c r="K38" s="65"/>
      <c r="L38" s="65"/>
      <c r="M38" s="65"/>
      <c r="N38" s="65"/>
      <c r="O38" s="65"/>
    </row>
    <row r="39" spans="1:15" x14ac:dyDescent="0.2">
      <c r="A39" s="71"/>
      <c r="B39" s="27" t="s">
        <v>10</v>
      </c>
      <c r="C39" s="28" t="s">
        <v>11</v>
      </c>
      <c r="D39" s="29">
        <v>1.1200000000000001</v>
      </c>
      <c r="E39" s="29">
        <v>0.22</v>
      </c>
      <c r="F39" s="29">
        <v>0.48</v>
      </c>
      <c r="G39" s="30">
        <v>45.98</v>
      </c>
      <c r="H39" s="41" t="s">
        <v>35</v>
      </c>
      <c r="I39" s="20"/>
      <c r="J39" s="20"/>
      <c r="K39" s="20"/>
      <c r="L39" s="20"/>
      <c r="M39" s="20"/>
      <c r="N39" s="20"/>
      <c r="O39" s="20"/>
    </row>
    <row r="40" spans="1:15" s="66" customFormat="1" x14ac:dyDescent="0.2">
      <c r="A40" s="71"/>
      <c r="B40" s="62" t="s">
        <v>39</v>
      </c>
      <c r="C40" s="55">
        <v>180</v>
      </c>
      <c r="D40" s="63">
        <v>0</v>
      </c>
      <c r="E40" s="63">
        <v>0</v>
      </c>
      <c r="F40" s="63">
        <v>17.100000000000001</v>
      </c>
      <c r="G40" s="64">
        <v>72</v>
      </c>
      <c r="H40" s="68">
        <v>55</v>
      </c>
      <c r="I40" s="65"/>
      <c r="J40" s="65"/>
      <c r="K40" s="65"/>
      <c r="L40" s="65"/>
      <c r="M40" s="65"/>
      <c r="N40" s="65"/>
      <c r="O40" s="65"/>
    </row>
    <row r="41" spans="1:15" x14ac:dyDescent="0.2">
      <c r="A41" s="72"/>
      <c r="B41" s="27"/>
      <c r="C41" s="28"/>
      <c r="D41" s="29"/>
      <c r="E41" s="29"/>
      <c r="F41" s="29"/>
      <c r="G41" s="30"/>
      <c r="H41" s="32"/>
      <c r="I41" s="20"/>
      <c r="J41" s="20"/>
      <c r="K41" s="20"/>
      <c r="L41" s="20"/>
      <c r="M41" s="20"/>
      <c r="N41" s="20"/>
      <c r="O41" s="20"/>
    </row>
    <row r="42" spans="1:15" x14ac:dyDescent="0.2">
      <c r="A42" s="56" t="s">
        <v>26</v>
      </c>
      <c r="B42" s="57"/>
      <c r="C42" s="44">
        <f>C35+C36+C37+C38+C39+C40+C41</f>
        <v>800</v>
      </c>
      <c r="D42" s="42">
        <f>D35+D36+D37+D38+D39+D40+D41</f>
        <v>25.200000000000003</v>
      </c>
      <c r="E42" s="42">
        <f>E35+E36+E37+E38+E39+E40+E41</f>
        <v>13.43</v>
      </c>
      <c r="F42" s="42">
        <f>F35+F36+F37+F38+F39+F40+F41</f>
        <v>96.890000000000015</v>
      </c>
      <c r="G42" s="42">
        <f>G35+G36+G37+G38+G39+G40+G41</f>
        <v>665.90000000000009</v>
      </c>
      <c r="H42" s="41"/>
      <c r="I42" s="20"/>
      <c r="J42" s="20"/>
      <c r="K42" s="20"/>
      <c r="L42" s="20"/>
      <c r="M42" s="20"/>
      <c r="N42" s="20"/>
      <c r="O42" s="20"/>
    </row>
    <row r="43" spans="1:15" s="4" customFormat="1" x14ac:dyDescent="0.2">
      <c r="A43" s="58" t="s">
        <v>12</v>
      </c>
      <c r="B43" s="59"/>
      <c r="C43" s="35">
        <f>C35+C36+C37+C38+C39+C40+C41</f>
        <v>800</v>
      </c>
      <c r="D43" s="35">
        <f>D42</f>
        <v>25.200000000000003</v>
      </c>
      <c r="E43" s="35">
        <f t="shared" ref="E43:G43" si="1">E42</f>
        <v>13.43</v>
      </c>
      <c r="F43" s="35">
        <f t="shared" si="1"/>
        <v>96.890000000000015</v>
      </c>
      <c r="G43" s="35">
        <f t="shared" si="1"/>
        <v>665.90000000000009</v>
      </c>
      <c r="H43" s="36"/>
      <c r="I43" s="21"/>
      <c r="J43" s="21"/>
      <c r="K43" s="21"/>
      <c r="L43" s="21"/>
      <c r="M43" s="21"/>
      <c r="N43" s="21"/>
      <c r="O43" s="21"/>
    </row>
    <row r="44" spans="1:15" s="2" customFormat="1" x14ac:dyDescent="0.2">
      <c r="A44" s="9"/>
      <c r="B44" s="37"/>
      <c r="C44" s="38"/>
      <c r="D44" s="39"/>
      <c r="E44" s="39"/>
      <c r="F44" s="39"/>
      <c r="G44" s="39"/>
      <c r="H44" s="45"/>
      <c r="I44" s="22"/>
      <c r="J44" s="22"/>
      <c r="K44" s="22"/>
      <c r="L44" s="22"/>
      <c r="M44" s="22"/>
      <c r="N44" s="22"/>
      <c r="O44" s="22"/>
    </row>
    <row r="45" spans="1:15" x14ac:dyDescent="0.2">
      <c r="A45" s="8"/>
      <c r="B45" s="37"/>
      <c r="C45" s="38"/>
      <c r="D45" s="39"/>
      <c r="E45" s="39"/>
      <c r="F45" s="39"/>
      <c r="G45" s="39"/>
      <c r="H45" s="46"/>
      <c r="I45" s="22"/>
      <c r="J45" s="22"/>
      <c r="K45" s="22"/>
      <c r="L45" s="22"/>
      <c r="M45" s="22"/>
      <c r="N45" s="22"/>
      <c r="O45" s="22"/>
    </row>
    <row r="46" spans="1:15" s="3" customFormat="1" ht="17.25" customHeight="1" x14ac:dyDescent="0.2">
      <c r="A46" s="89" t="s">
        <v>23</v>
      </c>
      <c r="B46" s="77" t="s">
        <v>0</v>
      </c>
      <c r="C46" s="76" t="s">
        <v>1</v>
      </c>
      <c r="D46" s="80" t="s">
        <v>2</v>
      </c>
      <c r="E46" s="80"/>
      <c r="F46" s="80"/>
      <c r="G46" s="81" t="s">
        <v>3</v>
      </c>
      <c r="H46" s="75" t="s">
        <v>22</v>
      </c>
      <c r="I46" s="23"/>
      <c r="J46" s="23"/>
      <c r="K46" s="23"/>
      <c r="L46" s="86"/>
      <c r="M46" s="86"/>
      <c r="N46" s="86"/>
      <c r="O46" s="86"/>
    </row>
    <row r="47" spans="1:15" s="1" customFormat="1" ht="24" customHeight="1" x14ac:dyDescent="0.2">
      <c r="A47" s="89"/>
      <c r="B47" s="77"/>
      <c r="C47" s="76"/>
      <c r="D47" s="40" t="s">
        <v>4</v>
      </c>
      <c r="E47" s="40" t="s">
        <v>5</v>
      </c>
      <c r="F47" s="40" t="s">
        <v>6</v>
      </c>
      <c r="G47" s="81"/>
      <c r="H47" s="74"/>
      <c r="I47" s="19"/>
      <c r="J47" s="19"/>
      <c r="K47" s="19"/>
      <c r="L47" s="19"/>
      <c r="M47" s="19"/>
      <c r="N47" s="19"/>
      <c r="O47" s="19"/>
    </row>
    <row r="48" spans="1:15" x14ac:dyDescent="0.2">
      <c r="A48" s="11" t="s">
        <v>29</v>
      </c>
      <c r="B48" s="34"/>
      <c r="C48" s="28"/>
      <c r="D48" s="29"/>
      <c r="E48" s="29"/>
      <c r="F48" s="29"/>
      <c r="G48" s="30"/>
      <c r="H48" s="29"/>
      <c r="I48" s="20"/>
      <c r="J48" s="20"/>
      <c r="K48" s="20"/>
      <c r="L48" s="20"/>
      <c r="M48" s="20"/>
      <c r="N48" s="20"/>
      <c r="O48" s="20"/>
    </row>
    <row r="49" spans="1:15" x14ac:dyDescent="0.2">
      <c r="A49" s="70" t="s">
        <v>25</v>
      </c>
      <c r="B49" s="27"/>
      <c r="C49" s="28"/>
      <c r="D49" s="29"/>
      <c r="E49" s="29"/>
      <c r="F49" s="29"/>
      <c r="G49" s="30"/>
      <c r="H49" s="32"/>
      <c r="I49" s="20"/>
      <c r="J49" s="20"/>
      <c r="K49" s="20"/>
      <c r="L49" s="20"/>
      <c r="M49" s="20"/>
      <c r="N49" s="20"/>
      <c r="O49" s="20"/>
    </row>
    <row r="50" spans="1:15" x14ac:dyDescent="0.2">
      <c r="A50" s="71"/>
      <c r="B50" s="27" t="s">
        <v>16</v>
      </c>
      <c r="C50" s="28" t="s">
        <v>8</v>
      </c>
      <c r="D50" s="29">
        <v>5.49</v>
      </c>
      <c r="E50" s="29">
        <v>5.27</v>
      </c>
      <c r="F50" s="29">
        <v>16.53</v>
      </c>
      <c r="G50" s="30">
        <v>148.25</v>
      </c>
      <c r="H50" s="31">
        <v>102</v>
      </c>
      <c r="I50" s="20"/>
      <c r="J50" s="20"/>
      <c r="K50" s="20"/>
      <c r="L50" s="20"/>
      <c r="M50" s="20"/>
      <c r="N50" s="20"/>
      <c r="O50" s="20"/>
    </row>
    <row r="51" spans="1:15" ht="25.5" x14ac:dyDescent="0.2">
      <c r="A51" s="71"/>
      <c r="B51" s="27" t="s">
        <v>41</v>
      </c>
      <c r="C51" s="28">
        <v>100</v>
      </c>
      <c r="D51" s="29">
        <v>6.33</v>
      </c>
      <c r="E51" s="29">
        <v>14.65</v>
      </c>
      <c r="F51" s="29">
        <v>10.55</v>
      </c>
      <c r="G51" s="30">
        <v>202.73</v>
      </c>
      <c r="H51" s="31" t="s">
        <v>36</v>
      </c>
      <c r="I51" s="20"/>
      <c r="J51" s="20"/>
      <c r="K51" s="20"/>
      <c r="L51" s="20"/>
      <c r="M51" s="20"/>
      <c r="N51" s="20"/>
      <c r="O51" s="20"/>
    </row>
    <row r="52" spans="1:15" x14ac:dyDescent="0.2">
      <c r="A52" s="71"/>
      <c r="B52" s="27" t="s">
        <v>42</v>
      </c>
      <c r="C52" s="28">
        <v>180</v>
      </c>
      <c r="D52" s="29">
        <v>10.32</v>
      </c>
      <c r="E52" s="29">
        <v>7.31</v>
      </c>
      <c r="F52" s="29">
        <v>46.37</v>
      </c>
      <c r="G52" s="30">
        <v>292.5</v>
      </c>
      <c r="H52" s="31">
        <v>302</v>
      </c>
      <c r="I52" s="20"/>
      <c r="J52" s="20"/>
      <c r="K52" s="20"/>
      <c r="L52" s="20"/>
      <c r="M52" s="20"/>
      <c r="N52" s="20"/>
      <c r="O52" s="20"/>
    </row>
    <row r="53" spans="1:15" s="66" customFormat="1" x14ac:dyDescent="0.2">
      <c r="A53" s="71"/>
      <c r="B53" s="62" t="s">
        <v>37</v>
      </c>
      <c r="C53" s="55">
        <v>180</v>
      </c>
      <c r="D53" s="63">
        <v>0.11</v>
      </c>
      <c r="E53" s="63">
        <v>0.02</v>
      </c>
      <c r="F53" s="63">
        <v>12.32</v>
      </c>
      <c r="G53" s="64">
        <v>50.27</v>
      </c>
      <c r="H53" s="67">
        <v>377</v>
      </c>
      <c r="I53" s="65"/>
      <c r="J53" s="65"/>
      <c r="K53" s="65"/>
      <c r="L53" s="65"/>
      <c r="M53" s="65"/>
      <c r="N53" s="65"/>
      <c r="O53" s="65"/>
    </row>
    <row r="54" spans="1:15" s="66" customFormat="1" x14ac:dyDescent="0.2">
      <c r="A54" s="71"/>
      <c r="B54" s="62" t="s">
        <v>9</v>
      </c>
      <c r="C54" s="55">
        <v>60</v>
      </c>
      <c r="D54" s="63">
        <v>4.5599999999999996</v>
      </c>
      <c r="E54" s="63">
        <v>0.48</v>
      </c>
      <c r="F54" s="63">
        <v>29.34</v>
      </c>
      <c r="G54" s="64">
        <v>142.80000000000001</v>
      </c>
      <c r="H54" s="69" t="s">
        <v>35</v>
      </c>
      <c r="I54" s="65"/>
      <c r="J54" s="65"/>
      <c r="K54" s="65"/>
      <c r="L54" s="65"/>
      <c r="M54" s="65"/>
      <c r="N54" s="65"/>
      <c r="O54" s="65"/>
    </row>
    <row r="55" spans="1:15" x14ac:dyDescent="0.2">
      <c r="A55" s="72"/>
      <c r="B55" s="27" t="s">
        <v>10</v>
      </c>
      <c r="C55" s="28">
        <v>30</v>
      </c>
      <c r="D55" s="29">
        <v>1.68</v>
      </c>
      <c r="E55" s="29">
        <v>0.33</v>
      </c>
      <c r="F55" s="29">
        <v>0.72</v>
      </c>
      <c r="G55" s="30">
        <v>68.97</v>
      </c>
      <c r="H55" s="41" t="s">
        <v>35</v>
      </c>
      <c r="I55" s="20"/>
      <c r="J55" s="20"/>
      <c r="K55" s="20"/>
      <c r="L55" s="20"/>
      <c r="M55" s="20"/>
      <c r="N55" s="20"/>
      <c r="O55" s="20"/>
    </row>
    <row r="56" spans="1:15" x14ac:dyDescent="0.2">
      <c r="A56" s="56" t="s">
        <v>26</v>
      </c>
      <c r="B56" s="57"/>
      <c r="C56" s="44">
        <f>C49+C50+C51+C52+C53+C54+C55</f>
        <v>800</v>
      </c>
      <c r="D56" s="42">
        <f>D49+D50+D51+D52+D53+D54+D55</f>
        <v>28.49</v>
      </c>
      <c r="E56" s="42">
        <f>E49+E50+E51+E52+E53+E54+E55</f>
        <v>28.06</v>
      </c>
      <c r="F56" s="42">
        <f>F49+F50+F51+F52+F53+F54+F55</f>
        <v>115.83000000000001</v>
      </c>
      <c r="G56" s="42">
        <f>G49+G50+G51+G52+G53+G54+G55</f>
        <v>905.52</v>
      </c>
      <c r="H56" s="31"/>
      <c r="I56" s="20"/>
      <c r="J56" s="20"/>
      <c r="K56" s="20"/>
      <c r="L56" s="20"/>
      <c r="M56" s="20"/>
      <c r="N56" s="20"/>
      <c r="O56" s="20"/>
    </row>
    <row r="57" spans="1:15" s="4" customFormat="1" x14ac:dyDescent="0.2">
      <c r="A57" s="58" t="s">
        <v>12</v>
      </c>
      <c r="B57" s="59"/>
      <c r="C57" s="35">
        <f>C48+C49+C50+C51+C52+C53+C54+C55</f>
        <v>800</v>
      </c>
      <c r="D57" s="35">
        <f>D56</f>
        <v>28.49</v>
      </c>
      <c r="E57" s="35">
        <f t="shared" ref="E57:G57" si="2">E56</f>
        <v>28.06</v>
      </c>
      <c r="F57" s="35">
        <f t="shared" si="2"/>
        <v>115.83000000000001</v>
      </c>
      <c r="G57" s="35">
        <f t="shared" si="2"/>
        <v>905.52</v>
      </c>
      <c r="H57" s="60"/>
      <c r="I57" s="21"/>
      <c r="J57" s="21"/>
      <c r="K57" s="21"/>
      <c r="L57" s="21"/>
      <c r="M57" s="21"/>
      <c r="N57" s="21"/>
      <c r="O57" s="21"/>
    </row>
    <row r="58" spans="1:15" s="2" customFormat="1" x14ac:dyDescent="0.2">
      <c r="A58" s="9"/>
      <c r="B58" s="37"/>
      <c r="C58" s="38"/>
      <c r="D58" s="39"/>
      <c r="E58" s="39"/>
      <c r="F58" s="39"/>
      <c r="G58" s="39"/>
      <c r="H58" s="78"/>
      <c r="I58" s="22"/>
      <c r="J58" s="22"/>
      <c r="K58" s="22"/>
      <c r="L58" s="22"/>
      <c r="M58" s="22"/>
      <c r="N58" s="22"/>
      <c r="O58" s="22"/>
    </row>
    <row r="59" spans="1:15" x14ac:dyDescent="0.2">
      <c r="A59" s="8"/>
      <c r="B59" s="37"/>
      <c r="C59" s="38"/>
      <c r="D59" s="39"/>
      <c r="E59" s="39"/>
      <c r="F59" s="39"/>
      <c r="G59" s="39"/>
      <c r="H59" s="79"/>
      <c r="I59" s="22"/>
      <c r="J59" s="22"/>
      <c r="K59" s="22"/>
      <c r="L59" s="22"/>
      <c r="M59" s="22"/>
      <c r="N59" s="22"/>
      <c r="O59" s="22"/>
    </row>
    <row r="60" spans="1:15" s="3" customFormat="1" ht="21.75" customHeight="1" x14ac:dyDescent="0.2">
      <c r="A60" s="89" t="s">
        <v>23</v>
      </c>
      <c r="B60" s="77" t="s">
        <v>0</v>
      </c>
      <c r="C60" s="76" t="s">
        <v>1</v>
      </c>
      <c r="D60" s="80" t="s">
        <v>2</v>
      </c>
      <c r="E60" s="80"/>
      <c r="F60" s="80"/>
      <c r="G60" s="81" t="s">
        <v>3</v>
      </c>
      <c r="H60" s="75" t="s">
        <v>22</v>
      </c>
      <c r="I60" s="23"/>
      <c r="J60" s="23"/>
      <c r="K60" s="23"/>
      <c r="L60" s="86"/>
      <c r="M60" s="86"/>
      <c r="N60" s="86"/>
      <c r="O60" s="86"/>
    </row>
    <row r="61" spans="1:15" s="1" customFormat="1" ht="18" customHeight="1" x14ac:dyDescent="0.2">
      <c r="A61" s="89"/>
      <c r="B61" s="77"/>
      <c r="C61" s="76"/>
      <c r="D61" s="40" t="s">
        <v>4</v>
      </c>
      <c r="E61" s="40" t="s">
        <v>5</v>
      </c>
      <c r="F61" s="40" t="s">
        <v>6</v>
      </c>
      <c r="G61" s="81"/>
      <c r="H61" s="74"/>
      <c r="I61" s="19"/>
      <c r="J61" s="19"/>
      <c r="K61" s="19"/>
      <c r="L61" s="19"/>
      <c r="M61" s="19"/>
      <c r="N61" s="19"/>
      <c r="O61" s="19"/>
    </row>
    <row r="62" spans="1:15" x14ac:dyDescent="0.2">
      <c r="A62" s="11" t="s">
        <v>32</v>
      </c>
      <c r="B62" s="34"/>
      <c r="C62" s="28"/>
      <c r="D62" s="29"/>
      <c r="E62" s="29"/>
      <c r="F62" s="29"/>
      <c r="G62" s="30"/>
      <c r="H62" s="29"/>
      <c r="I62" s="20"/>
      <c r="J62" s="20"/>
      <c r="K62" s="20"/>
      <c r="L62" s="20"/>
      <c r="M62" s="20"/>
      <c r="N62" s="20"/>
      <c r="O62" s="20"/>
    </row>
    <row r="63" spans="1:15" x14ac:dyDescent="0.2">
      <c r="A63" s="70" t="s">
        <v>25</v>
      </c>
      <c r="B63" s="27"/>
      <c r="C63" s="28"/>
      <c r="D63" s="29"/>
      <c r="E63" s="29"/>
      <c r="F63" s="29"/>
      <c r="G63" s="30"/>
      <c r="H63" s="32"/>
      <c r="I63" s="20"/>
      <c r="J63" s="20"/>
      <c r="K63" s="20"/>
      <c r="L63" s="20"/>
      <c r="M63" s="20"/>
      <c r="N63" s="20"/>
      <c r="O63" s="20"/>
    </row>
    <row r="64" spans="1:15" x14ac:dyDescent="0.2">
      <c r="A64" s="71"/>
      <c r="B64" s="27" t="s">
        <v>13</v>
      </c>
      <c r="C64" s="28">
        <v>250</v>
      </c>
      <c r="D64" s="29">
        <v>1.8</v>
      </c>
      <c r="E64" s="29">
        <v>4.92</v>
      </c>
      <c r="F64" s="29">
        <v>10.93</v>
      </c>
      <c r="G64" s="30">
        <v>103.75</v>
      </c>
      <c r="H64" s="31">
        <v>82</v>
      </c>
      <c r="I64" s="20"/>
      <c r="J64" s="20"/>
      <c r="K64" s="20"/>
      <c r="L64" s="20"/>
      <c r="M64" s="20"/>
      <c r="N64" s="20"/>
      <c r="O64" s="20"/>
    </row>
    <row r="65" spans="1:15" s="66" customFormat="1" x14ac:dyDescent="0.2">
      <c r="A65" s="71"/>
      <c r="B65" s="62" t="s">
        <v>43</v>
      </c>
      <c r="C65" s="55">
        <v>100</v>
      </c>
      <c r="D65" s="63">
        <v>10.119999999999999</v>
      </c>
      <c r="E65" s="63">
        <v>13.38</v>
      </c>
      <c r="F65" s="63">
        <v>3.28</v>
      </c>
      <c r="G65" s="64">
        <v>174</v>
      </c>
      <c r="H65" s="68">
        <v>76</v>
      </c>
      <c r="I65" s="65"/>
      <c r="J65" s="65"/>
      <c r="K65" s="65"/>
      <c r="L65" s="65"/>
      <c r="M65" s="65"/>
      <c r="N65" s="65"/>
      <c r="O65" s="65"/>
    </row>
    <row r="66" spans="1:15" s="66" customFormat="1" x14ac:dyDescent="0.2">
      <c r="A66" s="71"/>
      <c r="B66" s="62" t="s">
        <v>21</v>
      </c>
      <c r="C66" s="55">
        <v>200</v>
      </c>
      <c r="D66" s="63">
        <v>4.07</v>
      </c>
      <c r="E66" s="63">
        <v>6.4</v>
      </c>
      <c r="F66" s="63">
        <v>27.25</v>
      </c>
      <c r="G66" s="64">
        <v>183</v>
      </c>
      <c r="H66" s="68">
        <v>312</v>
      </c>
      <c r="I66" s="65"/>
      <c r="J66" s="65"/>
      <c r="K66" s="65"/>
      <c r="L66" s="65"/>
      <c r="M66" s="65"/>
      <c r="N66" s="65"/>
      <c r="O66" s="65"/>
    </row>
    <row r="67" spans="1:15" s="66" customFormat="1" x14ac:dyDescent="0.2">
      <c r="A67" s="71"/>
      <c r="B67" s="62" t="s">
        <v>9</v>
      </c>
      <c r="C67" s="55">
        <v>50</v>
      </c>
      <c r="D67" s="63">
        <v>3.8</v>
      </c>
      <c r="E67" s="63">
        <v>0.4</v>
      </c>
      <c r="F67" s="63">
        <v>23.5</v>
      </c>
      <c r="G67" s="64">
        <v>115</v>
      </c>
      <c r="H67" s="69" t="s">
        <v>35</v>
      </c>
      <c r="I67" s="65"/>
      <c r="J67" s="65"/>
      <c r="K67" s="65"/>
      <c r="L67" s="65"/>
      <c r="M67" s="65"/>
      <c r="N67" s="65"/>
      <c r="O67" s="65"/>
    </row>
    <row r="68" spans="1:15" x14ac:dyDescent="0.2">
      <c r="A68" s="71"/>
      <c r="B68" s="27" t="s">
        <v>10</v>
      </c>
      <c r="C68" s="28" t="s">
        <v>11</v>
      </c>
      <c r="D68" s="29">
        <v>1.1200000000000001</v>
      </c>
      <c r="E68" s="29">
        <v>0.22</v>
      </c>
      <c r="F68" s="29">
        <v>0.48</v>
      </c>
      <c r="G68" s="30">
        <v>45.98</v>
      </c>
      <c r="H68" s="41" t="s">
        <v>35</v>
      </c>
      <c r="I68" s="20"/>
      <c r="J68" s="20"/>
      <c r="K68" s="20"/>
      <c r="L68" s="20"/>
      <c r="M68" s="20"/>
      <c r="N68" s="20"/>
      <c r="O68" s="20"/>
    </row>
    <row r="69" spans="1:15" s="66" customFormat="1" x14ac:dyDescent="0.2">
      <c r="A69" s="71"/>
      <c r="B69" s="62" t="s">
        <v>45</v>
      </c>
      <c r="C69" s="55">
        <v>180</v>
      </c>
      <c r="D69" s="63">
        <v>0.6</v>
      </c>
      <c r="E69" s="63">
        <v>0.08</v>
      </c>
      <c r="F69" s="63">
        <v>28.81</v>
      </c>
      <c r="G69" s="64">
        <v>119.52</v>
      </c>
      <c r="H69" s="67">
        <v>349</v>
      </c>
      <c r="I69" s="65"/>
      <c r="J69" s="65"/>
      <c r="K69" s="65"/>
      <c r="L69" s="65"/>
      <c r="M69" s="65"/>
      <c r="N69" s="65"/>
      <c r="O69" s="65"/>
    </row>
    <row r="70" spans="1:15" x14ac:dyDescent="0.2">
      <c r="A70" s="72"/>
      <c r="B70" s="27"/>
      <c r="C70" s="28"/>
      <c r="D70" s="29"/>
      <c r="E70" s="29"/>
      <c r="F70" s="29"/>
      <c r="G70" s="30"/>
      <c r="H70" s="29"/>
      <c r="I70" s="20"/>
      <c r="J70" s="20"/>
      <c r="K70" s="20"/>
      <c r="L70" s="20"/>
      <c r="M70" s="20"/>
      <c r="N70" s="20"/>
      <c r="O70" s="20"/>
    </row>
    <row r="71" spans="1:15" x14ac:dyDescent="0.2">
      <c r="A71" s="56" t="s">
        <v>26</v>
      </c>
      <c r="B71" s="57"/>
      <c r="C71" s="44">
        <f>C63+C64+C65+C66+C67+C68+C69+C70</f>
        <v>800</v>
      </c>
      <c r="D71" s="42">
        <f>D63+D64+D65+D66+D67+D68+D69+D70</f>
        <v>21.51</v>
      </c>
      <c r="E71" s="42">
        <f>E63+E64+E65+E66+E67+E68+E69+E70</f>
        <v>25.4</v>
      </c>
      <c r="F71" s="42">
        <f>F63+F64+F65+F66+F67+F68+F69+F70</f>
        <v>94.250000000000014</v>
      </c>
      <c r="G71" s="42">
        <f>G63+G64+G65+G66+G67+G68+G69+G70</f>
        <v>741.25</v>
      </c>
      <c r="H71" s="47"/>
      <c r="I71" s="20"/>
      <c r="J71" s="20"/>
      <c r="K71" s="20"/>
      <c r="L71" s="20"/>
      <c r="M71" s="20"/>
      <c r="N71" s="20"/>
      <c r="O71" s="20"/>
    </row>
    <row r="72" spans="1:15" s="4" customFormat="1" x14ac:dyDescent="0.2">
      <c r="A72" s="58" t="s">
        <v>12</v>
      </c>
      <c r="B72" s="59"/>
      <c r="C72" s="35">
        <f>C62+C63+C64+C65+C66+C67+C69+C68+C70</f>
        <v>800</v>
      </c>
      <c r="D72" s="35">
        <f>D71</f>
        <v>21.51</v>
      </c>
      <c r="E72" s="35">
        <f t="shared" ref="E72:G72" si="3">E71</f>
        <v>25.4</v>
      </c>
      <c r="F72" s="35">
        <f t="shared" si="3"/>
        <v>94.250000000000014</v>
      </c>
      <c r="G72" s="35">
        <f t="shared" si="3"/>
        <v>741.25</v>
      </c>
      <c r="H72" s="36"/>
      <c r="I72" s="21"/>
      <c r="J72" s="21"/>
      <c r="K72" s="21"/>
      <c r="L72" s="21"/>
      <c r="M72" s="21"/>
      <c r="N72" s="21"/>
      <c r="O72" s="21"/>
    </row>
    <row r="73" spans="1:15" s="2" customFormat="1" x14ac:dyDescent="0.2">
      <c r="A73" s="9"/>
      <c r="B73" s="37"/>
      <c r="C73" s="38"/>
      <c r="D73" s="39"/>
      <c r="E73" s="39"/>
      <c r="F73" s="39"/>
      <c r="G73" s="39"/>
      <c r="H73" s="78"/>
      <c r="I73" s="22"/>
      <c r="J73" s="22"/>
      <c r="K73" s="22"/>
      <c r="L73" s="22"/>
      <c r="M73" s="22"/>
      <c r="N73" s="22"/>
      <c r="O73" s="22"/>
    </row>
    <row r="74" spans="1:15" x14ac:dyDescent="0.2">
      <c r="A74" s="8"/>
      <c r="B74" s="37"/>
      <c r="C74" s="38"/>
      <c r="D74" s="39"/>
      <c r="E74" s="39"/>
      <c r="F74" s="39"/>
      <c r="G74" s="39"/>
      <c r="H74" s="79"/>
      <c r="I74" s="22"/>
      <c r="J74" s="22"/>
      <c r="K74" s="22"/>
      <c r="L74" s="22"/>
      <c r="M74" s="22"/>
      <c r="N74" s="22"/>
      <c r="O74" s="22"/>
    </row>
    <row r="75" spans="1:15" s="3" customFormat="1" ht="20.25" customHeight="1" x14ac:dyDescent="0.2">
      <c r="A75" s="89" t="s">
        <v>23</v>
      </c>
      <c r="B75" s="77" t="s">
        <v>0</v>
      </c>
      <c r="C75" s="76" t="s">
        <v>1</v>
      </c>
      <c r="D75" s="80" t="s">
        <v>2</v>
      </c>
      <c r="E75" s="80"/>
      <c r="F75" s="80"/>
      <c r="G75" s="81" t="s">
        <v>3</v>
      </c>
      <c r="H75" s="73" t="s">
        <v>22</v>
      </c>
      <c r="I75" s="23"/>
      <c r="J75" s="23"/>
      <c r="K75" s="23"/>
      <c r="L75" s="86"/>
      <c r="M75" s="86"/>
      <c r="N75" s="86"/>
      <c r="O75" s="86"/>
    </row>
    <row r="76" spans="1:15" s="1" customFormat="1" ht="15.75" customHeight="1" x14ac:dyDescent="0.2">
      <c r="A76" s="89"/>
      <c r="B76" s="77"/>
      <c r="C76" s="76"/>
      <c r="D76" s="40" t="s">
        <v>4</v>
      </c>
      <c r="E76" s="40" t="s">
        <v>5</v>
      </c>
      <c r="F76" s="40" t="s">
        <v>6</v>
      </c>
      <c r="G76" s="81"/>
      <c r="H76" s="74"/>
      <c r="I76" s="19"/>
      <c r="J76" s="19"/>
      <c r="K76" s="19"/>
      <c r="L76" s="19"/>
      <c r="M76" s="19"/>
      <c r="N76" s="19"/>
      <c r="O76" s="19"/>
    </row>
    <row r="77" spans="1:15" s="1" customFormat="1" x14ac:dyDescent="0.2">
      <c r="A77" s="14" t="s">
        <v>27</v>
      </c>
      <c r="B77" s="34"/>
      <c r="C77" s="48"/>
      <c r="D77" s="40"/>
      <c r="E77" s="40"/>
      <c r="F77" s="40"/>
      <c r="G77" s="49"/>
      <c r="H77" s="40"/>
      <c r="I77" s="19"/>
      <c r="J77" s="19"/>
      <c r="K77" s="19"/>
      <c r="L77" s="19"/>
      <c r="M77" s="19"/>
      <c r="N77" s="19"/>
      <c r="O77" s="19"/>
    </row>
    <row r="78" spans="1:15" x14ac:dyDescent="0.2">
      <c r="A78" s="70" t="s">
        <v>25</v>
      </c>
      <c r="B78" s="27"/>
      <c r="C78" s="28"/>
      <c r="D78" s="29"/>
      <c r="E78" s="29"/>
      <c r="F78" s="29"/>
      <c r="G78" s="30"/>
      <c r="H78" s="31"/>
      <c r="I78" s="20"/>
      <c r="J78" s="20"/>
      <c r="K78" s="20"/>
      <c r="L78" s="20"/>
      <c r="M78" s="20"/>
      <c r="N78" s="20"/>
      <c r="O78" s="20"/>
    </row>
    <row r="79" spans="1:15" x14ac:dyDescent="0.2">
      <c r="A79" s="71"/>
      <c r="B79" s="27" t="s">
        <v>13</v>
      </c>
      <c r="C79" s="28">
        <v>250</v>
      </c>
      <c r="D79" s="29">
        <v>1.8</v>
      </c>
      <c r="E79" s="29">
        <v>4.92</v>
      </c>
      <c r="F79" s="29">
        <v>10.93</v>
      </c>
      <c r="G79" s="30">
        <v>103.75</v>
      </c>
      <c r="H79" s="31">
        <v>82</v>
      </c>
      <c r="I79" s="20"/>
      <c r="J79" s="20"/>
      <c r="K79" s="20"/>
      <c r="L79" s="20"/>
      <c r="M79" s="20"/>
      <c r="N79" s="20"/>
      <c r="O79" s="20"/>
    </row>
    <row r="80" spans="1:15" s="66" customFormat="1" x14ac:dyDescent="0.2">
      <c r="A80" s="71"/>
      <c r="B80" s="62" t="s">
        <v>17</v>
      </c>
      <c r="C80" s="55">
        <v>100</v>
      </c>
      <c r="D80" s="63">
        <v>10.64</v>
      </c>
      <c r="E80" s="63">
        <v>28.19</v>
      </c>
      <c r="F80" s="63">
        <v>2.89</v>
      </c>
      <c r="G80" s="64">
        <v>309</v>
      </c>
      <c r="H80" s="67">
        <v>260</v>
      </c>
      <c r="I80" s="65"/>
      <c r="J80" s="65"/>
      <c r="K80" s="65"/>
      <c r="L80" s="65"/>
      <c r="M80" s="65"/>
      <c r="N80" s="65"/>
      <c r="O80" s="65"/>
    </row>
    <row r="81" spans="1:15" s="66" customFormat="1" x14ac:dyDescent="0.2">
      <c r="A81" s="71"/>
      <c r="B81" s="62" t="s">
        <v>44</v>
      </c>
      <c r="C81" s="55">
        <v>200</v>
      </c>
      <c r="D81" s="63">
        <v>8.42</v>
      </c>
      <c r="E81" s="63">
        <v>6.01</v>
      </c>
      <c r="F81" s="63">
        <v>51.8</v>
      </c>
      <c r="G81" s="64">
        <v>295</v>
      </c>
      <c r="H81" s="68">
        <v>302</v>
      </c>
      <c r="I81" s="65"/>
      <c r="J81" s="65"/>
      <c r="K81" s="65"/>
      <c r="L81" s="65"/>
      <c r="M81" s="65"/>
      <c r="N81" s="65"/>
      <c r="O81" s="65"/>
    </row>
    <row r="82" spans="1:15" s="66" customFormat="1" x14ac:dyDescent="0.2">
      <c r="A82" s="71"/>
      <c r="B82" s="62" t="s">
        <v>9</v>
      </c>
      <c r="C82" s="55">
        <v>50</v>
      </c>
      <c r="D82" s="63">
        <v>3.8</v>
      </c>
      <c r="E82" s="63">
        <v>0.4</v>
      </c>
      <c r="F82" s="63">
        <v>23.5</v>
      </c>
      <c r="G82" s="64">
        <v>115</v>
      </c>
      <c r="H82" s="69" t="s">
        <v>35</v>
      </c>
      <c r="I82" s="65"/>
      <c r="J82" s="65"/>
      <c r="K82" s="65"/>
      <c r="L82" s="65"/>
      <c r="M82" s="65"/>
      <c r="N82" s="65"/>
      <c r="O82" s="65"/>
    </row>
    <row r="83" spans="1:15" ht="13.5" customHeight="1" x14ac:dyDescent="0.2">
      <c r="A83" s="71"/>
      <c r="B83" s="27" t="s">
        <v>10</v>
      </c>
      <c r="C83" s="28" t="s">
        <v>11</v>
      </c>
      <c r="D83" s="29">
        <v>1.1200000000000001</v>
      </c>
      <c r="E83" s="29">
        <v>0.22</v>
      </c>
      <c r="F83" s="29">
        <v>0.48</v>
      </c>
      <c r="G83" s="30">
        <v>45.98</v>
      </c>
      <c r="H83" s="41" t="s">
        <v>35</v>
      </c>
      <c r="I83" s="20"/>
      <c r="J83" s="20"/>
      <c r="K83" s="20"/>
      <c r="L83" s="20"/>
      <c r="M83" s="20"/>
      <c r="N83" s="20"/>
      <c r="O83" s="20"/>
    </row>
    <row r="84" spans="1:15" s="66" customFormat="1" x14ac:dyDescent="0.2">
      <c r="A84" s="72"/>
      <c r="B84" s="62" t="s">
        <v>39</v>
      </c>
      <c r="C84" s="55">
        <v>180</v>
      </c>
      <c r="D84" s="63">
        <v>0</v>
      </c>
      <c r="E84" s="63">
        <v>0</v>
      </c>
      <c r="F84" s="63">
        <v>17.100000000000001</v>
      </c>
      <c r="G84" s="64">
        <v>72</v>
      </c>
      <c r="H84" s="68">
        <v>55</v>
      </c>
      <c r="I84" s="65"/>
      <c r="J84" s="65"/>
      <c r="K84" s="65"/>
      <c r="L84" s="65"/>
      <c r="M84" s="65"/>
      <c r="N84" s="65"/>
      <c r="O84" s="65"/>
    </row>
    <row r="85" spans="1:15" x14ac:dyDescent="0.2">
      <c r="A85" s="56" t="s">
        <v>26</v>
      </c>
      <c r="B85" s="57"/>
      <c r="C85" s="44">
        <f>C78+C79+C80+C81+C82+C83+C84</f>
        <v>800</v>
      </c>
      <c r="D85" s="42">
        <f>D78+D79+D80+D81+D82+D83+D84</f>
        <v>25.78</v>
      </c>
      <c r="E85" s="42">
        <f>E78+E79+E80+E81+E82+E83+E84</f>
        <v>39.739999999999995</v>
      </c>
      <c r="F85" s="42">
        <f>F78+F79+F80+F81+F82+F83+F84</f>
        <v>106.70000000000002</v>
      </c>
      <c r="G85" s="42">
        <f>G78+G79+G80+G81+G82+G83+G84</f>
        <v>940.73</v>
      </c>
      <c r="H85" s="29"/>
      <c r="I85" s="20"/>
      <c r="J85" s="20"/>
      <c r="K85" s="20"/>
      <c r="L85" s="20"/>
      <c r="M85" s="20"/>
      <c r="N85" s="20"/>
      <c r="O85" s="20"/>
    </row>
    <row r="86" spans="1:15" s="4" customFormat="1" x14ac:dyDescent="0.2">
      <c r="A86" s="58" t="s">
        <v>12</v>
      </c>
      <c r="B86" s="59"/>
      <c r="C86" s="35">
        <f>C78+C79+C80+C81+C82+C83+C84</f>
        <v>800</v>
      </c>
      <c r="D86" s="35">
        <f>D85</f>
        <v>25.78</v>
      </c>
      <c r="E86" s="35">
        <f t="shared" ref="E86:G86" si="4">E85</f>
        <v>39.739999999999995</v>
      </c>
      <c r="F86" s="35">
        <f t="shared" si="4"/>
        <v>106.70000000000002</v>
      </c>
      <c r="G86" s="35">
        <f t="shared" si="4"/>
        <v>940.73</v>
      </c>
      <c r="H86" s="36"/>
      <c r="I86" s="21"/>
      <c r="J86" s="21"/>
      <c r="K86" s="21"/>
      <c r="L86" s="21"/>
      <c r="M86" s="21"/>
      <c r="N86" s="21"/>
      <c r="O86" s="21"/>
    </row>
    <row r="87" spans="1:15" s="2" customFormat="1" x14ac:dyDescent="0.2">
      <c r="A87" s="9"/>
      <c r="B87" s="37"/>
      <c r="C87" s="38"/>
      <c r="D87" s="39"/>
      <c r="E87" s="39"/>
      <c r="F87" s="39"/>
      <c r="G87" s="39"/>
      <c r="H87" s="78"/>
      <c r="I87" s="22"/>
      <c r="J87" s="22"/>
      <c r="K87" s="22"/>
      <c r="L87" s="22"/>
      <c r="M87" s="22"/>
      <c r="N87" s="22"/>
      <c r="O87" s="22"/>
    </row>
    <row r="88" spans="1:15" x14ac:dyDescent="0.2">
      <c r="A88" s="8"/>
      <c r="B88" s="37"/>
      <c r="C88" s="38"/>
      <c r="D88" s="39"/>
      <c r="E88" s="39"/>
      <c r="F88" s="39"/>
      <c r="G88" s="39"/>
      <c r="H88" s="79"/>
      <c r="I88" s="22"/>
      <c r="J88" s="22"/>
      <c r="K88" s="22"/>
      <c r="L88" s="22"/>
      <c r="M88" s="22"/>
      <c r="N88" s="22"/>
      <c r="O88" s="22"/>
    </row>
    <row r="89" spans="1:15" s="3" customFormat="1" ht="21.75" customHeight="1" x14ac:dyDescent="0.2">
      <c r="A89" s="89" t="s">
        <v>23</v>
      </c>
      <c r="B89" s="77" t="s">
        <v>0</v>
      </c>
      <c r="C89" s="76" t="s">
        <v>1</v>
      </c>
      <c r="D89" s="80" t="s">
        <v>2</v>
      </c>
      <c r="E89" s="80"/>
      <c r="F89" s="80"/>
      <c r="G89" s="81" t="s">
        <v>3</v>
      </c>
      <c r="H89" s="73" t="s">
        <v>22</v>
      </c>
      <c r="I89" s="23"/>
      <c r="J89" s="23"/>
      <c r="K89" s="23"/>
      <c r="L89" s="86"/>
      <c r="M89" s="86"/>
      <c r="N89" s="86"/>
      <c r="O89" s="86"/>
    </row>
    <row r="90" spans="1:15" s="1" customFormat="1" ht="16.5" customHeight="1" x14ac:dyDescent="0.2">
      <c r="A90" s="89"/>
      <c r="B90" s="77"/>
      <c r="C90" s="76"/>
      <c r="D90" s="40" t="s">
        <v>4</v>
      </c>
      <c r="E90" s="40" t="s">
        <v>5</v>
      </c>
      <c r="F90" s="40" t="s">
        <v>6</v>
      </c>
      <c r="G90" s="81"/>
      <c r="H90" s="74"/>
      <c r="I90" s="19"/>
      <c r="J90" s="19"/>
      <c r="K90" s="19"/>
      <c r="L90" s="19"/>
      <c r="M90" s="19"/>
      <c r="N90" s="19"/>
      <c r="O90" s="19"/>
    </row>
    <row r="91" spans="1:15" s="1" customFormat="1" x14ac:dyDescent="0.2">
      <c r="A91" s="14" t="s">
        <v>31</v>
      </c>
      <c r="B91" s="34"/>
      <c r="C91" s="48"/>
      <c r="D91" s="40"/>
      <c r="E91" s="40"/>
      <c r="F91" s="40"/>
      <c r="G91" s="49"/>
      <c r="H91" s="40"/>
      <c r="I91" s="19"/>
      <c r="J91" s="19"/>
      <c r="K91" s="19"/>
      <c r="L91" s="19"/>
      <c r="M91" s="19"/>
      <c r="N91" s="19"/>
      <c r="O91" s="19"/>
    </row>
    <row r="92" spans="1:15" x14ac:dyDescent="0.2">
      <c r="A92" s="70" t="s">
        <v>25</v>
      </c>
      <c r="B92" s="27" t="s">
        <v>52</v>
      </c>
      <c r="C92" s="28">
        <v>100</v>
      </c>
      <c r="D92" s="29">
        <v>0.4</v>
      </c>
      <c r="E92" s="29">
        <v>0.4</v>
      </c>
      <c r="F92" s="29">
        <v>9.8000000000000007</v>
      </c>
      <c r="G92" s="30">
        <v>47</v>
      </c>
      <c r="H92" s="31">
        <v>338</v>
      </c>
      <c r="I92" s="20"/>
      <c r="J92" s="20"/>
      <c r="K92" s="20"/>
      <c r="L92" s="20"/>
      <c r="M92" s="20"/>
      <c r="N92" s="20"/>
      <c r="O92" s="20"/>
    </row>
    <row r="93" spans="1:15" x14ac:dyDescent="0.2">
      <c r="A93" s="71"/>
      <c r="B93" s="27" t="s">
        <v>16</v>
      </c>
      <c r="C93" s="28" t="s">
        <v>8</v>
      </c>
      <c r="D93" s="29">
        <v>5.49</v>
      </c>
      <c r="E93" s="29">
        <v>5.27</v>
      </c>
      <c r="F93" s="29">
        <v>16.53</v>
      </c>
      <c r="G93" s="30">
        <v>148.25</v>
      </c>
      <c r="H93" s="31">
        <v>102</v>
      </c>
      <c r="I93" s="20"/>
      <c r="J93" s="20"/>
      <c r="K93" s="20"/>
      <c r="L93" s="20"/>
      <c r="M93" s="20"/>
      <c r="N93" s="20"/>
      <c r="O93" s="20"/>
    </row>
    <row r="94" spans="1:15" s="66" customFormat="1" x14ac:dyDescent="0.2">
      <c r="A94" s="71"/>
      <c r="B94" s="62" t="s">
        <v>53</v>
      </c>
      <c r="C94" s="55">
        <v>200</v>
      </c>
      <c r="D94" s="63">
        <v>21.1</v>
      </c>
      <c r="E94" s="63">
        <v>12.45</v>
      </c>
      <c r="F94" s="63">
        <v>36.049999999999997</v>
      </c>
      <c r="G94" s="64">
        <v>341</v>
      </c>
      <c r="H94" s="67">
        <v>392</v>
      </c>
      <c r="I94" s="65"/>
      <c r="J94" s="65"/>
      <c r="K94" s="65"/>
      <c r="L94" s="65"/>
      <c r="M94" s="65"/>
      <c r="N94" s="65"/>
      <c r="O94" s="65"/>
    </row>
    <row r="95" spans="1:15" s="66" customFormat="1" x14ac:dyDescent="0.2">
      <c r="A95" s="71"/>
      <c r="B95" s="62" t="s">
        <v>9</v>
      </c>
      <c r="C95" s="55">
        <v>50</v>
      </c>
      <c r="D95" s="63">
        <v>3.8</v>
      </c>
      <c r="E95" s="63">
        <v>0.4</v>
      </c>
      <c r="F95" s="63">
        <v>23.5</v>
      </c>
      <c r="G95" s="64">
        <v>115</v>
      </c>
      <c r="H95" s="69" t="s">
        <v>35</v>
      </c>
      <c r="I95" s="65"/>
      <c r="J95" s="65"/>
      <c r="K95" s="65"/>
      <c r="L95" s="65"/>
      <c r="M95" s="65"/>
      <c r="N95" s="65"/>
      <c r="O95" s="65"/>
    </row>
    <row r="96" spans="1:15" x14ac:dyDescent="0.2">
      <c r="A96" s="71"/>
      <c r="B96" s="27" t="s">
        <v>10</v>
      </c>
      <c r="C96" s="28" t="s">
        <v>11</v>
      </c>
      <c r="D96" s="29">
        <v>1.1200000000000001</v>
      </c>
      <c r="E96" s="29">
        <v>0.22</v>
      </c>
      <c r="F96" s="29">
        <v>0.48</v>
      </c>
      <c r="G96" s="30">
        <v>45.98</v>
      </c>
      <c r="H96" s="41" t="s">
        <v>35</v>
      </c>
      <c r="I96" s="20"/>
      <c r="J96" s="20"/>
      <c r="K96" s="20"/>
      <c r="L96" s="20"/>
      <c r="M96" s="20"/>
      <c r="N96" s="20"/>
      <c r="O96" s="20"/>
    </row>
    <row r="97" spans="1:15" s="66" customFormat="1" x14ac:dyDescent="0.2">
      <c r="A97" s="71"/>
      <c r="B97" s="62" t="s">
        <v>37</v>
      </c>
      <c r="C97" s="55">
        <v>180</v>
      </c>
      <c r="D97" s="63">
        <v>0.11</v>
      </c>
      <c r="E97" s="63">
        <v>0.02</v>
      </c>
      <c r="F97" s="63">
        <v>12.32</v>
      </c>
      <c r="G97" s="64">
        <v>50.27</v>
      </c>
      <c r="H97" s="67">
        <v>377</v>
      </c>
      <c r="I97" s="65"/>
      <c r="J97" s="65"/>
      <c r="K97" s="65"/>
      <c r="L97" s="65"/>
      <c r="M97" s="65"/>
      <c r="N97" s="65"/>
      <c r="O97" s="65"/>
    </row>
    <row r="98" spans="1:15" x14ac:dyDescent="0.2">
      <c r="A98" s="72"/>
      <c r="B98" s="27"/>
      <c r="C98" s="28"/>
      <c r="D98" s="29"/>
      <c r="E98" s="29"/>
      <c r="F98" s="29"/>
      <c r="G98" s="30"/>
      <c r="H98" s="32"/>
      <c r="I98" s="20"/>
      <c r="J98" s="20"/>
      <c r="K98" s="20"/>
      <c r="L98" s="20"/>
      <c r="M98" s="20"/>
      <c r="N98" s="20"/>
      <c r="O98" s="20"/>
    </row>
    <row r="99" spans="1:15" x14ac:dyDescent="0.2">
      <c r="A99" s="56" t="s">
        <v>26</v>
      </c>
      <c r="B99" s="57"/>
      <c r="C99" s="44">
        <f>C92+C93+C94+C95+C96+C97+C98</f>
        <v>800</v>
      </c>
      <c r="D99" s="42">
        <f>D92+D93+D94+D95+D96+D97+D98</f>
        <v>32.020000000000003</v>
      </c>
      <c r="E99" s="42">
        <f>E92+E93+E94+E95+E96+E97+E98</f>
        <v>18.759999999999994</v>
      </c>
      <c r="F99" s="42">
        <f>F92+F93+F94+F95+F96+F97+F98</f>
        <v>98.68</v>
      </c>
      <c r="G99" s="42">
        <f>G92+G93+G94+G95+G96+G97+G98</f>
        <v>747.5</v>
      </c>
      <c r="H99" s="29"/>
      <c r="I99" s="20"/>
      <c r="J99" s="20"/>
      <c r="K99" s="20"/>
      <c r="L99" s="20"/>
      <c r="M99" s="20"/>
      <c r="N99" s="20"/>
      <c r="O99" s="20"/>
    </row>
    <row r="100" spans="1:15" s="4" customFormat="1" x14ac:dyDescent="0.2">
      <c r="A100" s="58" t="s">
        <v>12</v>
      </c>
      <c r="B100" s="59"/>
      <c r="C100" s="50">
        <f>C92+C93+C94+C95+C96+C97+C98</f>
        <v>800</v>
      </c>
      <c r="D100" s="35">
        <f>D99</f>
        <v>32.020000000000003</v>
      </c>
      <c r="E100" s="35">
        <f t="shared" ref="E100:G100" si="5">E99</f>
        <v>18.759999999999994</v>
      </c>
      <c r="F100" s="35">
        <f t="shared" si="5"/>
        <v>98.68</v>
      </c>
      <c r="G100" s="35">
        <f t="shared" si="5"/>
        <v>747.5</v>
      </c>
      <c r="H100" s="36"/>
      <c r="I100" s="21"/>
      <c r="J100" s="21"/>
      <c r="K100" s="21"/>
      <c r="L100" s="21"/>
      <c r="M100" s="21"/>
      <c r="N100" s="21"/>
      <c r="O100" s="21"/>
    </row>
    <row r="101" spans="1:15" s="2" customFormat="1" x14ac:dyDescent="0.2">
      <c r="A101" s="9"/>
      <c r="B101" s="37"/>
      <c r="C101" s="38"/>
      <c r="D101" s="39"/>
      <c r="E101" s="39"/>
      <c r="F101" s="39"/>
      <c r="G101" s="39"/>
      <c r="H101" s="45"/>
      <c r="I101" s="22"/>
      <c r="J101" s="22"/>
      <c r="K101" s="22"/>
      <c r="L101" s="22"/>
      <c r="M101" s="22"/>
      <c r="N101" s="22"/>
      <c r="O101" s="22"/>
    </row>
    <row r="102" spans="1:15" x14ac:dyDescent="0.2">
      <c r="A102" s="8"/>
      <c r="B102" s="37"/>
      <c r="C102" s="38"/>
      <c r="D102" s="39"/>
      <c r="E102" s="39"/>
      <c r="F102" s="39"/>
      <c r="G102" s="39"/>
      <c r="H102" s="46"/>
      <c r="I102" s="22"/>
      <c r="J102" s="22"/>
      <c r="K102" s="22"/>
      <c r="L102" s="22"/>
      <c r="M102" s="22"/>
      <c r="N102" s="22"/>
      <c r="O102" s="22"/>
    </row>
    <row r="103" spans="1:15" s="3" customFormat="1" ht="21" customHeight="1" x14ac:dyDescent="0.2">
      <c r="A103" s="89" t="s">
        <v>23</v>
      </c>
      <c r="B103" s="77" t="s">
        <v>0</v>
      </c>
      <c r="C103" s="76" t="s">
        <v>1</v>
      </c>
      <c r="D103" s="80" t="s">
        <v>2</v>
      </c>
      <c r="E103" s="80"/>
      <c r="F103" s="80"/>
      <c r="G103" s="81" t="s">
        <v>3</v>
      </c>
      <c r="H103" s="75" t="s">
        <v>22</v>
      </c>
      <c r="I103" s="23"/>
      <c r="J103" s="23"/>
      <c r="K103" s="23"/>
      <c r="L103" s="86"/>
      <c r="M103" s="86"/>
      <c r="N103" s="86"/>
      <c r="O103" s="86"/>
    </row>
    <row r="104" spans="1:15" s="1" customFormat="1" ht="15" customHeight="1" x14ac:dyDescent="0.2">
      <c r="A104" s="89"/>
      <c r="B104" s="77"/>
      <c r="C104" s="76"/>
      <c r="D104" s="40" t="s">
        <v>4</v>
      </c>
      <c r="E104" s="40" t="s">
        <v>5</v>
      </c>
      <c r="F104" s="40" t="s">
        <v>6</v>
      </c>
      <c r="G104" s="81"/>
      <c r="H104" s="74"/>
      <c r="I104" s="19"/>
      <c r="J104" s="19"/>
      <c r="K104" s="19"/>
      <c r="L104" s="19"/>
      <c r="M104" s="19"/>
      <c r="N104" s="19"/>
      <c r="O104" s="19"/>
    </row>
    <row r="105" spans="1:15" x14ac:dyDescent="0.2">
      <c r="A105" s="11" t="s">
        <v>30</v>
      </c>
      <c r="B105" s="34"/>
      <c r="C105" s="28"/>
      <c r="D105" s="29"/>
      <c r="E105" s="29"/>
      <c r="F105" s="29"/>
      <c r="G105" s="30"/>
      <c r="H105" s="29"/>
      <c r="I105" s="20"/>
      <c r="J105" s="20"/>
      <c r="K105" s="20"/>
      <c r="L105" s="20"/>
      <c r="M105" s="20"/>
      <c r="N105" s="20"/>
      <c r="O105" s="20"/>
    </row>
    <row r="106" spans="1:15" x14ac:dyDescent="0.2">
      <c r="A106" s="70" t="s">
        <v>25</v>
      </c>
      <c r="B106" s="27"/>
      <c r="C106" s="28"/>
      <c r="D106" s="29"/>
      <c r="E106" s="29"/>
      <c r="F106" s="29"/>
      <c r="G106" s="30"/>
      <c r="H106" s="32"/>
      <c r="I106" s="20"/>
      <c r="J106" s="20"/>
      <c r="K106" s="20"/>
      <c r="L106" s="20"/>
      <c r="M106" s="20"/>
      <c r="N106" s="20"/>
      <c r="O106" s="20"/>
    </row>
    <row r="107" spans="1:15" x14ac:dyDescent="0.2">
      <c r="A107" s="71"/>
      <c r="B107" s="27" t="s">
        <v>20</v>
      </c>
      <c r="C107" s="28" t="s">
        <v>8</v>
      </c>
      <c r="D107" s="29">
        <v>1.77</v>
      </c>
      <c r="E107" s="29">
        <v>4.95</v>
      </c>
      <c r="F107" s="29">
        <v>7.9</v>
      </c>
      <c r="G107" s="30">
        <v>89.75</v>
      </c>
      <c r="H107" s="31">
        <v>88</v>
      </c>
      <c r="I107" s="20"/>
      <c r="J107" s="20"/>
      <c r="K107" s="20"/>
      <c r="L107" s="20"/>
      <c r="M107" s="20"/>
      <c r="N107" s="20"/>
      <c r="O107" s="20"/>
    </row>
    <row r="108" spans="1:15" s="66" customFormat="1" x14ac:dyDescent="0.2">
      <c r="A108" s="71"/>
      <c r="B108" s="62" t="s">
        <v>19</v>
      </c>
      <c r="C108" s="55">
        <v>100</v>
      </c>
      <c r="D108" s="63">
        <v>13.91</v>
      </c>
      <c r="E108" s="63">
        <v>26.72</v>
      </c>
      <c r="F108" s="63">
        <v>14.06</v>
      </c>
      <c r="G108" s="64">
        <v>352.72</v>
      </c>
      <c r="H108" s="68">
        <v>295</v>
      </c>
      <c r="I108" s="65"/>
      <c r="J108" s="65"/>
      <c r="K108" s="65"/>
      <c r="L108" s="65"/>
      <c r="M108" s="65"/>
      <c r="N108" s="65"/>
      <c r="O108" s="65"/>
    </row>
    <row r="109" spans="1:15" s="66" customFormat="1" x14ac:dyDescent="0.2">
      <c r="A109" s="71"/>
      <c r="B109" s="62" t="s">
        <v>18</v>
      </c>
      <c r="C109" s="55">
        <v>200</v>
      </c>
      <c r="D109" s="63">
        <v>7.3</v>
      </c>
      <c r="E109" s="63">
        <v>7.71</v>
      </c>
      <c r="F109" s="63">
        <v>40.61</v>
      </c>
      <c r="G109" s="64">
        <v>260.95</v>
      </c>
      <c r="H109" s="68">
        <v>203</v>
      </c>
      <c r="I109" s="65"/>
      <c r="J109" s="65"/>
      <c r="K109" s="65"/>
      <c r="L109" s="65"/>
      <c r="M109" s="65"/>
      <c r="N109" s="65"/>
      <c r="O109" s="65"/>
    </row>
    <row r="110" spans="1:15" s="66" customFormat="1" x14ac:dyDescent="0.2">
      <c r="A110" s="71"/>
      <c r="B110" s="62" t="s">
        <v>9</v>
      </c>
      <c r="C110" s="55">
        <v>50</v>
      </c>
      <c r="D110" s="63">
        <v>3.8</v>
      </c>
      <c r="E110" s="63">
        <v>0.4</v>
      </c>
      <c r="F110" s="63">
        <v>23.5</v>
      </c>
      <c r="G110" s="64">
        <v>115</v>
      </c>
      <c r="H110" s="69" t="s">
        <v>35</v>
      </c>
      <c r="I110" s="65"/>
      <c r="J110" s="65"/>
      <c r="K110" s="65"/>
      <c r="L110" s="65"/>
      <c r="M110" s="65"/>
      <c r="N110" s="65"/>
      <c r="O110" s="65"/>
    </row>
    <row r="111" spans="1:15" x14ac:dyDescent="0.2">
      <c r="A111" s="71"/>
      <c r="B111" s="27" t="s">
        <v>10</v>
      </c>
      <c r="C111" s="28" t="s">
        <v>11</v>
      </c>
      <c r="D111" s="29">
        <v>1.1200000000000001</v>
      </c>
      <c r="E111" s="29">
        <v>0.22</v>
      </c>
      <c r="F111" s="29">
        <v>0.48</v>
      </c>
      <c r="G111" s="30">
        <v>45.98</v>
      </c>
      <c r="H111" s="41" t="s">
        <v>35</v>
      </c>
      <c r="I111" s="20"/>
      <c r="J111" s="20"/>
      <c r="K111" s="20"/>
      <c r="L111" s="20"/>
      <c r="M111" s="20"/>
      <c r="N111" s="20"/>
      <c r="O111" s="20"/>
    </row>
    <row r="112" spans="1:15" s="66" customFormat="1" ht="13.5" customHeight="1" x14ac:dyDescent="0.2">
      <c r="A112" s="72"/>
      <c r="B112" s="62" t="s">
        <v>39</v>
      </c>
      <c r="C112" s="55">
        <v>180</v>
      </c>
      <c r="D112" s="63">
        <v>0</v>
      </c>
      <c r="E112" s="63">
        <v>0</v>
      </c>
      <c r="F112" s="63">
        <v>17.100000000000001</v>
      </c>
      <c r="G112" s="64">
        <v>72</v>
      </c>
      <c r="H112" s="68">
        <v>55</v>
      </c>
      <c r="I112" s="65"/>
      <c r="J112" s="65"/>
      <c r="K112" s="65"/>
      <c r="L112" s="65"/>
      <c r="M112" s="65"/>
      <c r="N112" s="65"/>
      <c r="O112" s="65"/>
    </row>
    <row r="113" spans="1:15" ht="13.5" customHeight="1" x14ac:dyDescent="0.2">
      <c r="A113" s="56" t="s">
        <v>26</v>
      </c>
      <c r="B113" s="57"/>
      <c r="C113" s="51">
        <f>C106+C107+C108+C109+C110+C111+C112</f>
        <v>800</v>
      </c>
      <c r="D113" s="61">
        <f>D106+D107+D108+D109+D110+D111+D112</f>
        <v>27.900000000000002</v>
      </c>
      <c r="E113" s="61">
        <f>E106+E107+E108+E109+E110+E111+E112</f>
        <v>39.999999999999993</v>
      </c>
      <c r="F113" s="61">
        <f>F106+F107+F108+F109+F110+F111+F112</f>
        <v>103.65</v>
      </c>
      <c r="G113" s="61">
        <f>G106+G107+G108+G109+G110+G111+G112</f>
        <v>936.40000000000009</v>
      </c>
      <c r="H113" s="29"/>
      <c r="I113" s="20"/>
      <c r="J113" s="20"/>
      <c r="K113" s="20"/>
      <c r="L113" s="20"/>
      <c r="M113" s="20"/>
      <c r="N113" s="20"/>
      <c r="O113" s="20"/>
    </row>
    <row r="114" spans="1:15" s="4" customFormat="1" x14ac:dyDescent="0.2">
      <c r="A114" s="58" t="s">
        <v>12</v>
      </c>
      <c r="B114" s="59"/>
      <c r="C114" s="50">
        <f>C106+C107+C108+C109+C110+C111+C112</f>
        <v>800</v>
      </c>
      <c r="D114" s="35">
        <f>D113</f>
        <v>27.900000000000002</v>
      </c>
      <c r="E114" s="35">
        <f t="shared" ref="E114:G114" si="6">E113</f>
        <v>39.999999999999993</v>
      </c>
      <c r="F114" s="35">
        <f t="shared" si="6"/>
        <v>103.65</v>
      </c>
      <c r="G114" s="35">
        <f t="shared" si="6"/>
        <v>936.40000000000009</v>
      </c>
      <c r="H114" s="36"/>
      <c r="I114" s="21"/>
      <c r="J114" s="21"/>
      <c r="K114" s="21"/>
      <c r="L114" s="21"/>
      <c r="M114" s="21"/>
      <c r="N114" s="21"/>
      <c r="O114" s="21"/>
    </row>
    <row r="115" spans="1:15" s="2" customFormat="1" ht="8.25" customHeight="1" x14ac:dyDescent="0.2">
      <c r="A115" s="9"/>
      <c r="B115" s="37"/>
      <c r="C115" s="38"/>
      <c r="D115" s="39"/>
      <c r="E115" s="39"/>
      <c r="F115" s="39"/>
      <c r="G115" s="39"/>
      <c r="H115" s="45"/>
      <c r="I115" s="22"/>
      <c r="J115" s="22"/>
      <c r="K115" s="22"/>
      <c r="L115" s="22"/>
      <c r="M115" s="22"/>
      <c r="N115" s="22"/>
      <c r="O115" s="22"/>
    </row>
    <row r="116" spans="1:15" x14ac:dyDescent="0.2">
      <c r="A116" s="8"/>
      <c r="B116" s="37"/>
      <c r="C116" s="38"/>
      <c r="D116" s="39"/>
      <c r="E116" s="39"/>
      <c r="F116" s="39"/>
      <c r="G116" s="39"/>
      <c r="H116" s="46"/>
      <c r="I116" s="22"/>
      <c r="J116" s="22"/>
      <c r="K116" s="22"/>
      <c r="L116" s="22"/>
      <c r="M116" s="22"/>
      <c r="N116" s="22"/>
      <c r="O116" s="22"/>
    </row>
    <row r="117" spans="1:15" s="3" customFormat="1" ht="18.75" customHeight="1" x14ac:dyDescent="0.2">
      <c r="A117" s="89" t="s">
        <v>23</v>
      </c>
      <c r="B117" s="77" t="s">
        <v>0</v>
      </c>
      <c r="C117" s="76" t="s">
        <v>1</v>
      </c>
      <c r="D117" s="80" t="s">
        <v>2</v>
      </c>
      <c r="E117" s="80"/>
      <c r="F117" s="80"/>
      <c r="G117" s="81" t="s">
        <v>3</v>
      </c>
      <c r="H117" s="75" t="s">
        <v>22</v>
      </c>
      <c r="I117" s="23"/>
      <c r="J117" s="23"/>
      <c r="K117" s="23"/>
      <c r="L117" s="86"/>
      <c r="M117" s="86"/>
      <c r="N117" s="86"/>
      <c r="O117" s="86"/>
    </row>
    <row r="118" spans="1:15" s="1" customFormat="1" ht="16.5" customHeight="1" x14ac:dyDescent="0.2">
      <c r="A118" s="89"/>
      <c r="B118" s="77"/>
      <c r="C118" s="76"/>
      <c r="D118" s="40" t="s">
        <v>4</v>
      </c>
      <c r="E118" s="40" t="s">
        <v>5</v>
      </c>
      <c r="F118" s="40" t="s">
        <v>6</v>
      </c>
      <c r="G118" s="81"/>
      <c r="H118" s="74"/>
      <c r="I118" s="19"/>
      <c r="J118" s="19"/>
      <c r="K118" s="19"/>
      <c r="L118" s="19"/>
      <c r="M118" s="19"/>
      <c r="N118" s="19"/>
      <c r="O118" s="19"/>
    </row>
    <row r="119" spans="1:15" x14ac:dyDescent="0.2">
      <c r="A119" s="11" t="s">
        <v>29</v>
      </c>
      <c r="B119" s="34"/>
      <c r="C119" s="28"/>
      <c r="D119" s="29"/>
      <c r="E119" s="29"/>
      <c r="F119" s="29"/>
      <c r="G119" s="30"/>
      <c r="H119" s="29"/>
      <c r="I119" s="20"/>
      <c r="J119" s="20"/>
      <c r="K119" s="20"/>
      <c r="L119" s="20"/>
      <c r="M119" s="20"/>
      <c r="N119" s="20"/>
      <c r="O119" s="20"/>
    </row>
    <row r="120" spans="1:15" s="66" customFormat="1" x14ac:dyDescent="0.2">
      <c r="A120" s="70" t="s">
        <v>25</v>
      </c>
      <c r="B120" s="62" t="s">
        <v>40</v>
      </c>
      <c r="C120" s="55">
        <v>100</v>
      </c>
      <c r="D120" s="63">
        <v>1.4</v>
      </c>
      <c r="E120" s="63">
        <v>6.02</v>
      </c>
      <c r="F120" s="63">
        <v>8.26</v>
      </c>
      <c r="G120" s="64">
        <v>92.8</v>
      </c>
      <c r="H120" s="67">
        <v>52</v>
      </c>
      <c r="I120" s="65"/>
      <c r="J120" s="65"/>
      <c r="K120" s="65"/>
      <c r="L120" s="65"/>
      <c r="M120" s="65"/>
      <c r="N120" s="65"/>
      <c r="O120" s="65"/>
    </row>
    <row r="121" spans="1:15" ht="27.75" customHeight="1" x14ac:dyDescent="0.2">
      <c r="A121" s="71"/>
      <c r="B121" s="27" t="s">
        <v>7</v>
      </c>
      <c r="C121" s="28" t="s">
        <v>8</v>
      </c>
      <c r="D121" s="29">
        <v>1.97</v>
      </c>
      <c r="E121" s="29">
        <v>2.71</v>
      </c>
      <c r="F121" s="29">
        <v>12.11</v>
      </c>
      <c r="G121" s="30">
        <v>85.75</v>
      </c>
      <c r="H121" s="32">
        <v>101</v>
      </c>
      <c r="I121" s="20"/>
      <c r="J121" s="20"/>
      <c r="K121" s="20"/>
      <c r="L121" s="20"/>
      <c r="M121" s="20"/>
      <c r="N121" s="20"/>
      <c r="O121" s="20"/>
    </row>
    <row r="122" spans="1:15" x14ac:dyDescent="0.2">
      <c r="A122" s="71"/>
      <c r="B122" s="27" t="s">
        <v>34</v>
      </c>
      <c r="C122" s="28">
        <v>200</v>
      </c>
      <c r="D122" s="29">
        <v>14.06</v>
      </c>
      <c r="E122" s="29">
        <v>33.71</v>
      </c>
      <c r="F122" s="29">
        <v>14.5</v>
      </c>
      <c r="G122" s="30">
        <v>437.71</v>
      </c>
      <c r="H122" s="32">
        <v>259</v>
      </c>
      <c r="I122" s="20"/>
      <c r="J122" s="20"/>
      <c r="K122" s="20"/>
      <c r="L122" s="20"/>
      <c r="M122" s="20"/>
      <c r="N122" s="20"/>
      <c r="O122" s="20"/>
    </row>
    <row r="123" spans="1:15" s="66" customFormat="1" x14ac:dyDescent="0.2">
      <c r="A123" s="71"/>
      <c r="B123" s="62" t="s">
        <v>9</v>
      </c>
      <c r="C123" s="55">
        <v>50</v>
      </c>
      <c r="D123" s="63">
        <v>3.8</v>
      </c>
      <c r="E123" s="63">
        <v>0.4</v>
      </c>
      <c r="F123" s="63">
        <v>23.5</v>
      </c>
      <c r="G123" s="64">
        <v>115</v>
      </c>
      <c r="H123" s="69" t="s">
        <v>35</v>
      </c>
      <c r="I123" s="65"/>
      <c r="J123" s="65"/>
      <c r="K123" s="65"/>
      <c r="L123" s="65"/>
      <c r="M123" s="65"/>
      <c r="N123" s="65"/>
      <c r="O123" s="65"/>
    </row>
    <row r="124" spans="1:15" s="66" customFormat="1" x14ac:dyDescent="0.2">
      <c r="A124" s="71"/>
      <c r="B124" s="62" t="s">
        <v>10</v>
      </c>
      <c r="C124" s="55" t="s">
        <v>11</v>
      </c>
      <c r="D124" s="63">
        <v>1.1200000000000001</v>
      </c>
      <c r="E124" s="63">
        <v>0.22</v>
      </c>
      <c r="F124" s="63">
        <v>0.48</v>
      </c>
      <c r="G124" s="64">
        <v>45.98</v>
      </c>
      <c r="H124" s="69" t="s">
        <v>35</v>
      </c>
      <c r="I124" s="65"/>
      <c r="J124" s="65"/>
      <c r="K124" s="65"/>
      <c r="L124" s="65"/>
      <c r="M124" s="65"/>
      <c r="N124" s="65"/>
      <c r="O124" s="65"/>
    </row>
    <row r="125" spans="1:15" s="66" customFormat="1" x14ac:dyDescent="0.2">
      <c r="A125" s="71"/>
      <c r="B125" s="62" t="s">
        <v>45</v>
      </c>
      <c r="C125" s="55">
        <v>180</v>
      </c>
      <c r="D125" s="63">
        <v>0.6</v>
      </c>
      <c r="E125" s="63">
        <v>0.08</v>
      </c>
      <c r="F125" s="63">
        <v>28.81</v>
      </c>
      <c r="G125" s="64">
        <v>119.52</v>
      </c>
      <c r="H125" s="67">
        <v>349</v>
      </c>
      <c r="I125" s="65"/>
      <c r="J125" s="65"/>
      <c r="K125" s="65"/>
      <c r="L125" s="65"/>
      <c r="M125" s="65"/>
      <c r="N125" s="65"/>
      <c r="O125" s="65"/>
    </row>
    <row r="126" spans="1:15" hidden="1" x14ac:dyDescent="0.2">
      <c r="A126" s="72"/>
      <c r="B126" s="27"/>
      <c r="C126" s="28"/>
      <c r="D126" s="29"/>
      <c r="E126" s="29"/>
      <c r="F126" s="29"/>
      <c r="G126" s="30"/>
      <c r="H126" s="29"/>
      <c r="I126" s="20"/>
      <c r="J126" s="20"/>
      <c r="K126" s="20"/>
      <c r="L126" s="20"/>
      <c r="M126" s="20"/>
      <c r="N126" s="20"/>
      <c r="O126" s="20"/>
    </row>
    <row r="127" spans="1:15" x14ac:dyDescent="0.2">
      <c r="A127" s="56" t="s">
        <v>26</v>
      </c>
      <c r="B127" s="57"/>
      <c r="C127" s="44">
        <f>C120+C121+C122+C123+C124+C125+C126</f>
        <v>800</v>
      </c>
      <c r="D127" s="42">
        <f>D120+D121+D122+D123+D124+D125+D126</f>
        <v>22.950000000000003</v>
      </c>
      <c r="E127" s="42">
        <f>E120+E121+E122+E123+E124+E125+E126</f>
        <v>43.139999999999993</v>
      </c>
      <c r="F127" s="42">
        <f>F120+F121+F122+F123+F124+F125+F126</f>
        <v>87.66</v>
      </c>
      <c r="G127" s="42">
        <f>G120+G121+G122+G123+G124+G125+G126</f>
        <v>896.76</v>
      </c>
      <c r="H127" s="47"/>
      <c r="I127" s="20"/>
      <c r="J127" s="20"/>
      <c r="K127" s="20"/>
      <c r="L127" s="20"/>
      <c r="M127" s="20"/>
      <c r="N127" s="20"/>
      <c r="O127" s="20"/>
    </row>
    <row r="128" spans="1:15" s="4" customFormat="1" x14ac:dyDescent="0.2">
      <c r="A128" s="58" t="s">
        <v>12</v>
      </c>
      <c r="B128" s="59"/>
      <c r="C128" s="35">
        <f>C119+C120+C121+C122+C124+C125+C123+C126</f>
        <v>800</v>
      </c>
      <c r="D128" s="35">
        <f>D127</f>
        <v>22.950000000000003</v>
      </c>
      <c r="E128" s="35">
        <f t="shared" ref="E128:G128" si="7">E127</f>
        <v>43.139999999999993</v>
      </c>
      <c r="F128" s="35">
        <f t="shared" si="7"/>
        <v>87.66</v>
      </c>
      <c r="G128" s="35">
        <f t="shared" si="7"/>
        <v>896.76</v>
      </c>
      <c r="H128" s="36"/>
      <c r="I128" s="21"/>
      <c r="J128" s="21"/>
      <c r="K128" s="21"/>
      <c r="L128" s="21"/>
      <c r="M128" s="21"/>
      <c r="N128" s="21"/>
      <c r="O128" s="21"/>
    </row>
    <row r="129" spans="1:15" s="2" customFormat="1" x14ac:dyDescent="0.2">
      <c r="A129" s="9"/>
      <c r="B129" s="37"/>
      <c r="C129" s="38"/>
      <c r="D129" s="39"/>
      <c r="E129" s="39"/>
      <c r="F129" s="39"/>
      <c r="G129" s="39"/>
      <c r="H129" s="45"/>
      <c r="I129" s="22"/>
      <c r="J129" s="22"/>
      <c r="K129" s="22"/>
      <c r="L129" s="22"/>
      <c r="M129" s="22"/>
      <c r="N129" s="22"/>
      <c r="O129" s="22"/>
    </row>
    <row r="130" spans="1:15" x14ac:dyDescent="0.2">
      <c r="A130" s="8"/>
      <c r="B130" s="37"/>
      <c r="C130" s="38"/>
      <c r="D130" s="39"/>
      <c r="E130" s="39"/>
      <c r="F130" s="39"/>
      <c r="G130" s="39"/>
      <c r="H130" s="46"/>
      <c r="I130" s="22"/>
      <c r="J130" s="22"/>
      <c r="K130" s="22"/>
      <c r="L130" s="22"/>
      <c r="M130" s="22"/>
      <c r="N130" s="22"/>
      <c r="O130" s="22"/>
    </row>
    <row r="131" spans="1:15" s="3" customFormat="1" ht="18.75" customHeight="1" x14ac:dyDescent="0.2">
      <c r="A131" s="89" t="s">
        <v>23</v>
      </c>
      <c r="B131" s="77" t="s">
        <v>0</v>
      </c>
      <c r="C131" s="76" t="s">
        <v>1</v>
      </c>
      <c r="D131" s="80" t="s">
        <v>2</v>
      </c>
      <c r="E131" s="80"/>
      <c r="F131" s="80"/>
      <c r="G131" s="81" t="s">
        <v>3</v>
      </c>
      <c r="H131" s="75" t="s">
        <v>22</v>
      </c>
      <c r="I131" s="23"/>
      <c r="J131" s="23"/>
      <c r="K131" s="23"/>
      <c r="L131" s="86"/>
      <c r="M131" s="86"/>
      <c r="N131" s="86"/>
      <c r="O131" s="86"/>
    </row>
    <row r="132" spans="1:15" s="1" customFormat="1" ht="18" customHeight="1" x14ac:dyDescent="0.2">
      <c r="A132" s="89"/>
      <c r="B132" s="77"/>
      <c r="C132" s="76"/>
      <c r="D132" s="40" t="s">
        <v>4</v>
      </c>
      <c r="E132" s="40" t="s">
        <v>5</v>
      </c>
      <c r="F132" s="40" t="s">
        <v>6</v>
      </c>
      <c r="G132" s="81"/>
      <c r="H132" s="74"/>
      <c r="I132" s="19"/>
      <c r="J132" s="19"/>
      <c r="K132" s="19"/>
      <c r="L132" s="19"/>
      <c r="M132" s="19"/>
      <c r="N132" s="19"/>
      <c r="O132" s="19"/>
    </row>
    <row r="133" spans="1:15" x14ac:dyDescent="0.2">
      <c r="A133" s="11" t="s">
        <v>32</v>
      </c>
      <c r="B133" s="34"/>
      <c r="C133" s="28"/>
      <c r="D133" s="29"/>
      <c r="E133" s="29"/>
      <c r="F133" s="29"/>
      <c r="G133" s="30"/>
      <c r="H133" s="29"/>
      <c r="I133" s="20"/>
      <c r="J133" s="20"/>
      <c r="K133" s="20"/>
      <c r="L133" s="20"/>
      <c r="M133" s="20"/>
      <c r="N133" s="20"/>
      <c r="O133" s="20"/>
    </row>
    <row r="134" spans="1:15" x14ac:dyDescent="0.2">
      <c r="A134" s="70" t="s">
        <v>25</v>
      </c>
      <c r="B134" s="27"/>
      <c r="C134" s="28"/>
      <c r="D134" s="29"/>
      <c r="E134" s="29"/>
      <c r="F134" s="29"/>
      <c r="G134" s="30"/>
      <c r="H134" s="31"/>
      <c r="I134" s="20"/>
      <c r="J134" s="20"/>
      <c r="K134" s="20"/>
      <c r="L134" s="20"/>
      <c r="M134" s="20"/>
      <c r="N134" s="20"/>
      <c r="O134" s="20"/>
    </row>
    <row r="135" spans="1:15" x14ac:dyDescent="0.2">
      <c r="A135" s="71"/>
      <c r="B135" s="27" t="s">
        <v>14</v>
      </c>
      <c r="C135" s="28" t="s">
        <v>8</v>
      </c>
      <c r="D135" s="29">
        <v>2.69</v>
      </c>
      <c r="E135" s="29">
        <v>2.84</v>
      </c>
      <c r="F135" s="29">
        <v>17.46</v>
      </c>
      <c r="G135" s="30">
        <v>118.25</v>
      </c>
      <c r="H135" s="31">
        <v>103</v>
      </c>
      <c r="I135" s="20"/>
      <c r="J135" s="20"/>
      <c r="K135" s="20"/>
      <c r="L135" s="20"/>
      <c r="M135" s="20"/>
      <c r="N135" s="20"/>
      <c r="O135" s="20"/>
    </row>
    <row r="136" spans="1:15" ht="25.5" x14ac:dyDescent="0.2">
      <c r="A136" s="71"/>
      <c r="B136" s="27" t="s">
        <v>41</v>
      </c>
      <c r="C136" s="55">
        <v>100</v>
      </c>
      <c r="D136" s="29">
        <v>6.33</v>
      </c>
      <c r="E136" s="29">
        <v>14.65</v>
      </c>
      <c r="F136" s="29">
        <v>10.55</v>
      </c>
      <c r="G136" s="30">
        <v>202.73</v>
      </c>
      <c r="H136" s="31" t="s">
        <v>36</v>
      </c>
      <c r="I136" s="20"/>
      <c r="J136" s="20"/>
      <c r="K136" s="20"/>
      <c r="L136" s="20"/>
      <c r="M136" s="20"/>
      <c r="N136" s="20"/>
      <c r="O136" s="20"/>
    </row>
    <row r="137" spans="1:15" s="66" customFormat="1" x14ac:dyDescent="0.2">
      <c r="A137" s="71"/>
      <c r="B137" s="62" t="s">
        <v>21</v>
      </c>
      <c r="C137" s="55">
        <v>200</v>
      </c>
      <c r="D137" s="63">
        <v>4.07</v>
      </c>
      <c r="E137" s="63">
        <v>6.4</v>
      </c>
      <c r="F137" s="63">
        <v>27.25</v>
      </c>
      <c r="G137" s="64">
        <v>183</v>
      </c>
      <c r="H137" s="67">
        <v>312</v>
      </c>
      <c r="I137" s="65"/>
      <c r="J137" s="65"/>
      <c r="K137" s="65"/>
      <c r="L137" s="65"/>
      <c r="M137" s="65"/>
      <c r="N137" s="65"/>
      <c r="O137" s="65"/>
    </row>
    <row r="138" spans="1:15" x14ac:dyDescent="0.2">
      <c r="A138" s="71"/>
      <c r="B138" s="27" t="s">
        <v>10</v>
      </c>
      <c r="C138" s="28" t="s">
        <v>11</v>
      </c>
      <c r="D138" s="29">
        <v>1.1200000000000001</v>
      </c>
      <c r="E138" s="29">
        <v>0.22</v>
      </c>
      <c r="F138" s="29">
        <v>0.48</v>
      </c>
      <c r="G138" s="30">
        <v>45.98</v>
      </c>
      <c r="H138" s="41" t="s">
        <v>35</v>
      </c>
      <c r="I138" s="20"/>
      <c r="J138" s="20"/>
      <c r="K138" s="20"/>
      <c r="L138" s="20"/>
      <c r="M138" s="20"/>
      <c r="N138" s="20"/>
      <c r="O138" s="20"/>
    </row>
    <row r="139" spans="1:15" s="66" customFormat="1" x14ac:dyDescent="0.2">
      <c r="A139" s="71"/>
      <c r="B139" s="62" t="s">
        <v>9</v>
      </c>
      <c r="C139" s="55">
        <v>50</v>
      </c>
      <c r="D139" s="63">
        <v>3.8</v>
      </c>
      <c r="E139" s="63">
        <v>0.4</v>
      </c>
      <c r="F139" s="63">
        <v>23.5</v>
      </c>
      <c r="G139" s="64">
        <v>115</v>
      </c>
      <c r="H139" s="69" t="s">
        <v>35</v>
      </c>
      <c r="I139" s="65"/>
      <c r="J139" s="65"/>
      <c r="K139" s="65"/>
      <c r="L139" s="65"/>
      <c r="M139" s="65"/>
      <c r="N139" s="65"/>
      <c r="O139" s="65"/>
    </row>
    <row r="140" spans="1:15" s="66" customFormat="1" x14ac:dyDescent="0.2">
      <c r="A140" s="72"/>
      <c r="B140" s="62" t="s">
        <v>46</v>
      </c>
      <c r="C140" s="55">
        <v>180</v>
      </c>
      <c r="D140" s="63">
        <v>0.9</v>
      </c>
      <c r="E140" s="63">
        <v>0</v>
      </c>
      <c r="F140" s="63">
        <v>18.18</v>
      </c>
      <c r="G140" s="64">
        <v>76.319999999999993</v>
      </c>
      <c r="H140" s="68">
        <v>389</v>
      </c>
      <c r="I140" s="65"/>
      <c r="J140" s="65"/>
      <c r="K140" s="65"/>
      <c r="L140" s="65"/>
      <c r="M140" s="65"/>
      <c r="N140" s="65"/>
      <c r="O140" s="65"/>
    </row>
    <row r="141" spans="1:15" x14ac:dyDescent="0.2">
      <c r="A141" s="56" t="s">
        <v>26</v>
      </c>
      <c r="B141" s="57"/>
      <c r="C141" s="44">
        <f>C134+C135+C136+C137+C138+C139+C140</f>
        <v>800</v>
      </c>
      <c r="D141" s="42">
        <f>D134+D135+D136+D137+D138+D139+D140</f>
        <v>18.91</v>
      </c>
      <c r="E141" s="42">
        <f>E134+E135+E136+E137+E138+E139+E140</f>
        <v>24.509999999999998</v>
      </c>
      <c r="F141" s="42">
        <f>F134+F135+F136+F137+F138+F139+F140</f>
        <v>97.420000000000016</v>
      </c>
      <c r="G141" s="42">
        <f>G134+G135+G136+G137+G138+G139+G140</f>
        <v>741.28</v>
      </c>
      <c r="H141" s="29"/>
      <c r="I141" s="20"/>
      <c r="J141" s="20"/>
      <c r="K141" s="20"/>
      <c r="L141" s="20"/>
      <c r="M141" s="20"/>
      <c r="N141" s="20"/>
      <c r="O141" s="20"/>
    </row>
    <row r="142" spans="1:15" s="4" customFormat="1" x14ac:dyDescent="0.2">
      <c r="A142" s="58" t="s">
        <v>12</v>
      </c>
      <c r="B142" s="59"/>
      <c r="C142" s="35">
        <f>C133+C134+C135+C136+C137+C138+C139+C140</f>
        <v>800</v>
      </c>
      <c r="D142" s="35">
        <f>D141</f>
        <v>18.91</v>
      </c>
      <c r="E142" s="35">
        <f t="shared" ref="E142:G142" si="8">E141</f>
        <v>24.509999999999998</v>
      </c>
      <c r="F142" s="35">
        <f t="shared" si="8"/>
        <v>97.420000000000016</v>
      </c>
      <c r="G142" s="35">
        <f t="shared" si="8"/>
        <v>741.28</v>
      </c>
      <c r="H142" s="35"/>
      <c r="I142" s="21"/>
      <c r="J142" s="21"/>
      <c r="K142" s="21"/>
      <c r="L142" s="21"/>
      <c r="M142" s="21"/>
      <c r="N142" s="21"/>
      <c r="O142" s="21"/>
    </row>
    <row r="143" spans="1:15" ht="14.25" customHeight="1" x14ac:dyDescent="0.2">
      <c r="A143" s="93" t="s">
        <v>28</v>
      </c>
      <c r="B143" s="53"/>
      <c r="C143" s="52">
        <f>C15+C29+C43+C57+C72+C86+C100+C114+C128+C142</f>
        <v>8000</v>
      </c>
      <c r="D143" s="13">
        <f>D15+D29+D43+D57+D72+D86+D100+D114+D128+D142</f>
        <v>248.88000000000002</v>
      </c>
      <c r="E143" s="13">
        <f>E15+E29+E43+E57+E72+E86+E100+E114+E128+E142</f>
        <v>311.94</v>
      </c>
      <c r="F143" s="13">
        <f>F15+F29+F43+F57+F72+F86+F100+F114+F128+F142</f>
        <v>969.30000000000018</v>
      </c>
      <c r="G143" s="13">
        <f>G15+G29+G43+G57+G72+G86+G100+G114+G128+G142</f>
        <v>8263.7300000000014</v>
      </c>
      <c r="H143" s="13"/>
    </row>
    <row r="144" spans="1:15" ht="21.75" customHeight="1" x14ac:dyDescent="0.2">
      <c r="A144" s="94"/>
      <c r="B144" s="54"/>
      <c r="C144" s="13">
        <f>C143/10</f>
        <v>800</v>
      </c>
      <c r="D144" s="13">
        <f t="shared" ref="D144:G144" si="9">D143/10</f>
        <v>24.888000000000002</v>
      </c>
      <c r="E144" s="13">
        <f t="shared" si="9"/>
        <v>31.193999999999999</v>
      </c>
      <c r="F144" s="13">
        <f t="shared" si="9"/>
        <v>96.930000000000021</v>
      </c>
      <c r="G144" s="13">
        <f t="shared" si="9"/>
        <v>826.37300000000016</v>
      </c>
      <c r="H144" s="13"/>
    </row>
  </sheetData>
  <mergeCells count="91">
    <mergeCell ref="A143:A144"/>
    <mergeCell ref="L131:O131"/>
    <mergeCell ref="A1:B1"/>
    <mergeCell ref="A131:A132"/>
    <mergeCell ref="B131:B132"/>
    <mergeCell ref="C131:C132"/>
    <mergeCell ref="D131:F131"/>
    <mergeCell ref="G131:G132"/>
    <mergeCell ref="D117:F117"/>
    <mergeCell ref="G117:G118"/>
    <mergeCell ref="L117:O117"/>
    <mergeCell ref="A117:A118"/>
    <mergeCell ref="L75:O75"/>
    <mergeCell ref="A75:A76"/>
    <mergeCell ref="B75:B76"/>
    <mergeCell ref="C75:C76"/>
    <mergeCell ref="L89:O89"/>
    <mergeCell ref="A103:A104"/>
    <mergeCell ref="B103:B104"/>
    <mergeCell ref="C103:C104"/>
    <mergeCell ref="D103:F103"/>
    <mergeCell ref="G103:G104"/>
    <mergeCell ref="L103:O103"/>
    <mergeCell ref="A89:A90"/>
    <mergeCell ref="B89:B90"/>
    <mergeCell ref="C89:C90"/>
    <mergeCell ref="L60:O60"/>
    <mergeCell ref="A46:A47"/>
    <mergeCell ref="B46:B47"/>
    <mergeCell ref="C46:C47"/>
    <mergeCell ref="D46:F46"/>
    <mergeCell ref="G46:G47"/>
    <mergeCell ref="A60:A61"/>
    <mergeCell ref="B60:B61"/>
    <mergeCell ref="C60:C61"/>
    <mergeCell ref="D60:F60"/>
    <mergeCell ref="G60:G61"/>
    <mergeCell ref="H60:H61"/>
    <mergeCell ref="L32:O32"/>
    <mergeCell ref="A32:A33"/>
    <mergeCell ref="B32:B33"/>
    <mergeCell ref="C32:C33"/>
    <mergeCell ref="L46:O46"/>
    <mergeCell ref="H46:H47"/>
    <mergeCell ref="H32:H33"/>
    <mergeCell ref="L18:O18"/>
    <mergeCell ref="A4:A5"/>
    <mergeCell ref="B4:B5"/>
    <mergeCell ref="C4:C5"/>
    <mergeCell ref="D4:F4"/>
    <mergeCell ref="G4:G5"/>
    <mergeCell ref="A7:A13"/>
    <mergeCell ref="A18:A19"/>
    <mergeCell ref="B18:B19"/>
    <mergeCell ref="C18:C19"/>
    <mergeCell ref="D18:F18"/>
    <mergeCell ref="G18:G19"/>
    <mergeCell ref="H16:H17"/>
    <mergeCell ref="H18:H19"/>
    <mergeCell ref="D1:E1"/>
    <mergeCell ref="A2:H2"/>
    <mergeCell ref="H4:H5"/>
    <mergeCell ref="L4:O4"/>
    <mergeCell ref="F1:H1"/>
    <mergeCell ref="B3:H3"/>
    <mergeCell ref="A21:A26"/>
    <mergeCell ref="H30:H31"/>
    <mergeCell ref="A35:A41"/>
    <mergeCell ref="A49:A55"/>
    <mergeCell ref="H58:H59"/>
    <mergeCell ref="D32:F32"/>
    <mergeCell ref="G32:G33"/>
    <mergeCell ref="A63:A70"/>
    <mergeCell ref="H73:H74"/>
    <mergeCell ref="A78:A84"/>
    <mergeCell ref="H87:H88"/>
    <mergeCell ref="A92:A98"/>
    <mergeCell ref="D75:F75"/>
    <mergeCell ref="G75:G76"/>
    <mergeCell ref="D89:F89"/>
    <mergeCell ref="G89:G90"/>
    <mergeCell ref="A134:A140"/>
    <mergeCell ref="A106:A112"/>
    <mergeCell ref="H89:H90"/>
    <mergeCell ref="H75:H76"/>
    <mergeCell ref="H131:H132"/>
    <mergeCell ref="H117:H118"/>
    <mergeCell ref="H103:H104"/>
    <mergeCell ref="A120:A126"/>
    <mergeCell ref="C117:C118"/>
    <mergeCell ref="B117:B118"/>
  </mergeCells>
  <pageMargins left="0.59055118110236227" right="0.15748031496062992" top="0.27559055118110237" bottom="0.19685039370078741" header="0.51181102362204722" footer="0.27559055118110237"/>
  <pageSetup paperSize="9" scale="78" firstPageNumber="0" fitToHeight="0" orientation="landscape" r:id="rId1"/>
  <rowBreaks count="2" manualBreakCount="2">
    <brk id="30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cpecOOA</dc:creator>
  <cp:lastModifiedBy>№4</cp:lastModifiedBy>
  <cp:revision>30</cp:revision>
  <cp:lastPrinted>2023-09-21T09:40:18Z</cp:lastPrinted>
  <dcterms:created xsi:type="dcterms:W3CDTF">2010-09-29T09:10:17Z</dcterms:created>
  <dcterms:modified xsi:type="dcterms:W3CDTF">2023-09-21T09:44:14Z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